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30" windowHeight="12975"/>
  </bookViews>
  <sheets>
    <sheet name="92.69 "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<sst xmlns="http://schemas.openxmlformats.org/spreadsheetml/2006/main" count="99" uniqueCount="85">
  <si>
    <t>项目支出绩效自评表</t>
  </si>
  <si>
    <t>（2024年度）</t>
  </si>
  <si>
    <t>项目名称</t>
  </si>
  <si>
    <t>优秀工程师人才职业生涯全周期服务</t>
  </si>
  <si>
    <t>主管部门</t>
  </si>
  <si>
    <t>北京市科学技术协会</t>
  </si>
  <si>
    <t>实施单位</t>
  </si>
  <si>
    <t>北京市科学技术协会创新服务中心</t>
  </si>
  <si>
    <t>项目资金（万元）</t>
  </si>
  <si>
    <t>年初预算数</t>
  </si>
  <si>
    <t>全年预算数</t>
  </si>
  <si>
    <t>全年执行数</t>
  </si>
  <si>
    <t>分值</t>
  </si>
  <si>
    <t>执行率</t>
  </si>
  <si>
    <t>得分</t>
  </si>
  <si>
    <t>年度资金总额</t>
  </si>
  <si>
    <t>804.92</t>
  </si>
  <si>
    <t>其中：当年财政拨款</t>
  </si>
  <si>
    <t>—</t>
  </si>
  <si>
    <t>——</t>
  </si>
  <si>
    <t xml:space="preserve">      上年结转资金</t>
  </si>
  <si>
    <t xml:space="preserve">  其他资金</t>
  </si>
  <si>
    <t>年度总体目标</t>
  </si>
  <si>
    <t>预期目标</t>
  </si>
  <si>
    <t>实际完成情况</t>
  </si>
  <si>
    <t>培养优秀工程技术人才，开展卓越工程师成长计划，广泛搭建市科协卓越工程师培养平台，扩大高水平工程技术人才培养规模；组织开展第二十五届北京优秀青年工程师评选工作，通过优秀青年工程师创新工作室建设等推动工程师科创实践；围绕两区建设战略，结合北京市境外职业资格认可目录相关工程科技领域国际人才执业落地工作，开展评价及服务，提升首都工程领域国际化水平；通过社会服务活动，推动科技人才关爱行动，围绕科技工作者的社会化服务需求。</t>
  </si>
  <si>
    <t>培养优秀工程技术人才，评选培育20名卓越工程师成长计划入选人，广泛搭建市科协卓越工程师培养平台，选拔培育100名卓越青年工程师培养计划入选人，扩大高水平工程技术人才培养规模；创建20个优秀青年工程师创新工作室，推动工程师科创实践；推荐并推动68名工程师参与国家级学会的工程能力评价，积极加入中国工程师联合体会员体系，参评工程师来自28家企业，涉及中国通信学会等6家学会的8个专业领域，有效提升首都工程领域国际化水平；围绕科技工作者需求开展社会服务活动，推进科技人才关爱行动，提升科技工作者服务水平。</t>
  </si>
  <si>
    <t>绩效指标</t>
  </si>
  <si>
    <t>一级指标</t>
  </si>
  <si>
    <t>二级指标</t>
  </si>
  <si>
    <t>三级指标</t>
  </si>
  <si>
    <t>年度指标值</t>
  </si>
  <si>
    <t>实际完成值</t>
  </si>
  <si>
    <t>偏差原因分析及改进措施</t>
  </si>
  <si>
    <t>产出指标</t>
  </si>
  <si>
    <t>数量指标</t>
  </si>
  <si>
    <t>选拔培育32岁以下优秀工程科技人员</t>
  </si>
  <si>
    <t>=100位</t>
  </si>
  <si>
    <t>100位</t>
  </si>
  <si>
    <t>选拔培养“卓越工程师”成长计划入选人</t>
  </si>
  <si>
    <t>＝20位</t>
  </si>
  <si>
    <t>20位</t>
  </si>
  <si>
    <t>评选北京优秀青年工程师获奖者</t>
  </si>
  <si>
    <t>＝250人</t>
  </si>
  <si>
    <t>0人</t>
  </si>
  <si>
    <t>按照相关文件要求，第二十五届北京优秀青年工程师评选表彰工作延后</t>
  </si>
  <si>
    <t>创建北京优秀青年工程师创新工作室</t>
  </si>
  <si>
    <t>＝20个</t>
  </si>
  <si>
    <t>20个</t>
  </si>
  <si>
    <t>开展活动场次</t>
  </si>
  <si>
    <t>＝19场</t>
  </si>
  <si>
    <t>26场</t>
  </si>
  <si>
    <t>质量指标</t>
  </si>
  <si>
    <t>验收合格率</t>
  </si>
  <si>
    <t>≥95%</t>
  </si>
  <si>
    <t>时效指标</t>
  </si>
  <si>
    <t>北京优秀青年工程师创新工作室评审与服务</t>
  </si>
  <si>
    <t>≤11月</t>
  </si>
  <si>
    <t>11月</t>
  </si>
  <si>
    <t>全年持续面向科技工作者的社会服务开展时间</t>
  </si>
  <si>
    <t>≤12月</t>
  </si>
  <si>
    <t>12月</t>
  </si>
  <si>
    <t>续上页</t>
  </si>
  <si>
    <t>成本指标</t>
  </si>
  <si>
    <t>经济成本指标</t>
  </si>
  <si>
    <t>工程师优青人才选拔培育计划、卓越工程师成长计划成本控制率</t>
  </si>
  <si>
    <t>≥90%</t>
  </si>
  <si>
    <t>100%</t>
  </si>
  <si>
    <t>北京优秀青年工程师创新能力建设、科技工作者社会服务系列活动成本控制率</t>
  </si>
  <si>
    <t>效益指标</t>
  </si>
  <si>
    <t>社会效益指标</t>
  </si>
  <si>
    <t>凝聚工程科技人才</t>
  </si>
  <si>
    <t>≥500人次</t>
  </si>
  <si>
    <t>833人次</t>
  </si>
  <si>
    <t>凝聚科技工作者</t>
  </si>
  <si>
    <t>≥200人次</t>
  </si>
  <si>
    <t>215人次</t>
  </si>
  <si>
    <t>年度服务科技工作者</t>
  </si>
  <si>
    <t>≥1000人次</t>
  </si>
  <si>
    <t>2008人次</t>
  </si>
  <si>
    <t>满意度指标</t>
  </si>
  <si>
    <t>服务对象满意度指标</t>
  </si>
  <si>
    <t>科技工作者满意度</t>
  </si>
  <si>
    <t>参与活动人员满意度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</si>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</sst>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6">
    <font>
      <sz val="11"/>
      <color theme="1"/>
      <name val="等线"/>
      <charset val="134"/>
      <scheme val="minor"/>
    </font>
    <font>
      <b/>
      <sz val="11"/>
      <color theme="1"/>
      <name val="等线"/>
      <charset val="134"/>
      <scheme val="minor"/>
    </font>
    <font>
      <sz val="18"/>
      <name val="华文中宋"/>
      <charset val="134"/>
    </font>
    <font>
      <sz val="10"/>
      <name val="宋体"/>
      <charset val="134"/>
    </font>
    <font>
      <sz val="10"/>
      <name val="宋体"/>
      <charset val="134"/>
    </font>
    <font>
      <b/>
      <sz val="10"/>
      <name val="宋体"/>
      <charset val="134"/>
    </font>
    <font>
      <i/>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4" applyNumberFormat="0" applyFill="0" applyAlignment="0" applyProtection="0">
      <alignment vertical="center"/>
    </xf>
    <xf numFmtId="0" fontId="13" fillId="0" borderId="14" applyNumberFormat="0" applyFill="0" applyAlignment="0" applyProtection="0">
      <alignment vertical="center"/>
    </xf>
    <xf numFmtId="0" fontId="14" fillId="0" borderId="15" applyNumberFormat="0" applyFill="0" applyAlignment="0" applyProtection="0">
      <alignment vertical="center"/>
    </xf>
    <xf numFmtId="0" fontId="14" fillId="0" borderId="0" applyNumberFormat="0" applyFill="0" applyBorder="0" applyAlignment="0" applyProtection="0">
      <alignment vertical="center"/>
    </xf>
    <xf numFmtId="0" fontId="15" fillId="3" borderId="16" applyNumberFormat="0" applyAlignment="0" applyProtection="0">
      <alignment vertical="center"/>
    </xf>
    <xf numFmtId="0" fontId="16" fillId="4" borderId="17" applyNumberFormat="0" applyAlignment="0" applyProtection="0">
      <alignment vertical="center"/>
    </xf>
    <xf numFmtId="0" fontId="17" fillId="4" borderId="16" applyNumberFormat="0" applyAlignment="0" applyProtection="0">
      <alignment vertical="center"/>
    </xf>
    <xf numFmtId="0" fontId="18" fillId="5" borderId="18" applyNumberFormat="0" applyAlignment="0" applyProtection="0">
      <alignment vertical="center"/>
    </xf>
    <xf numFmtId="0" fontId="19" fillId="0" borderId="19" applyNumberFormat="0" applyFill="0" applyAlignment="0" applyProtection="0">
      <alignment vertical="center"/>
    </xf>
    <xf numFmtId="0" fontId="20" fillId="0" borderId="2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alignment vertical="center"/>
    </xf>
    <xf numFmtId="0" fontId="0" fillId="0" borderId="0">
      <alignment vertical="center"/>
    </xf>
  </cellStyleXfs>
  <cellXfs count="27">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justify" vertical="center" wrapText="1"/>
    </xf>
    <xf numFmtId="176" fontId="3" fillId="0" borderId="2"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2" xfId="0" applyFont="1" applyFill="1" applyBorder="1" applyAlignment="1">
      <alignment horizontal="center" vertical="center" textRotation="255" wrapText="1"/>
    </xf>
    <xf numFmtId="9" fontId="3"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10" fontId="3" fillId="0" borderId="2" xfId="3"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176" fontId="5" fillId="0" borderId="2" xfId="0" applyNumberFormat="1" applyFont="1" applyFill="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5"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28"/>
  <sheetViews>
    <sheetView tabSelected="1" view="pageBreakPreview" zoomScale="115" zoomScaleNormal="100" workbookViewId="0">
      <selection activeCell="L19" sqref="L19"/>
    </sheetView>
  </sheetViews>
  <sheetFormatPr defaultColWidth="9" defaultRowHeight="13.5"/>
  <cols>
    <col min="1" max="1" width="5.625" customWidth="1"/>
    <col min="2" max="2" width="5.375" customWidth="1"/>
    <col min="3" max="3" width="5.125" customWidth="1"/>
    <col min="4" max="4" width="11.125" customWidth="1"/>
    <col min="5" max="5" width="8.875" customWidth="1"/>
    <col min="6" max="6" width="10.25" customWidth="1"/>
    <col min="7" max="7" width="7.25" customWidth="1"/>
    <col min="8" max="8" width="6.125" customWidth="1"/>
    <col min="9" max="9" width="6.75" customWidth="1"/>
    <col min="10" max="10" width="7.375" customWidth="1"/>
    <col min="11" max="11" width="9" customWidth="1"/>
  </cols>
  <sheetData>
    <row r="1" ht="25.5" spans="1:11">
      <c r="A1" s="2" t="s">
        <v>0</v>
      </c>
      <c r="B1" s="2"/>
      <c r="C1" s="2"/>
      <c r="D1" s="2"/>
      <c r="E1" s="2"/>
      <c r="F1" s="2"/>
      <c r="G1" s="2"/>
      <c r="H1" s="2"/>
      <c r="I1" s="2"/>
      <c r="J1" s="2"/>
      <c r="K1" s="2"/>
    </row>
    <row r="2" spans="1:11">
      <c r="A2" s="3" t="s">
        <v>1</v>
      </c>
      <c r="B2" s="3"/>
      <c r="C2" s="3"/>
      <c r="D2" s="3"/>
      <c r="E2" s="3"/>
      <c r="F2" s="3"/>
      <c r="G2" s="3"/>
      <c r="H2" s="3"/>
      <c r="I2" s="3"/>
      <c r="J2" s="3"/>
      <c r="K2" s="3"/>
    </row>
    <row r="3" spans="1:11">
      <c r="A3" s="4" t="s">
        <v>2</v>
      </c>
      <c r="B3" s="4"/>
      <c r="C3" s="4" t="s">
        <v>3</v>
      </c>
      <c r="D3" s="4"/>
      <c r="E3" s="4"/>
      <c r="F3" s="4"/>
      <c r="G3" s="4"/>
      <c r="H3" s="4"/>
      <c r="I3" s="4"/>
      <c r="J3" s="4"/>
      <c r="K3" s="4"/>
    </row>
    <row r="4" spans="1:11">
      <c r="A4" s="4" t="s">
        <v>4</v>
      </c>
      <c r="B4" s="4"/>
      <c r="C4" s="4" t="s">
        <v>5</v>
      </c>
      <c r="D4" s="4"/>
      <c r="E4" s="4"/>
      <c r="F4" s="5"/>
      <c r="G4" s="4" t="s">
        <v>6</v>
      </c>
      <c r="H4" s="6" t="s">
        <v>7</v>
      </c>
      <c r="I4" s="22"/>
      <c r="J4" s="22"/>
      <c r="K4" s="23"/>
    </row>
    <row r="5" ht="58.15" customHeight="1" spans="1:11">
      <c r="A5" s="7" t="s">
        <v>8</v>
      </c>
      <c r="B5" s="8"/>
      <c r="C5" s="9"/>
      <c r="D5" s="9"/>
      <c r="E5" s="4" t="s">
        <v>9</v>
      </c>
      <c r="F5" s="4" t="s">
        <v>10</v>
      </c>
      <c r="G5" s="4" t="s">
        <v>11</v>
      </c>
      <c r="H5" s="4" t="s">
        <v>12</v>
      </c>
      <c r="I5" s="4" t="s">
        <v>13</v>
      </c>
      <c r="J5" s="4"/>
      <c r="K5" s="4" t="s">
        <v>14</v>
      </c>
    </row>
    <row r="6" spans="1:11">
      <c r="A6" s="10"/>
      <c r="B6" s="11"/>
      <c r="C6" s="12" t="s">
        <v>15</v>
      </c>
      <c r="D6" s="12"/>
      <c r="E6" s="13">
        <v>804.92</v>
      </c>
      <c r="F6" s="5" t="s">
        <v>16</v>
      </c>
      <c r="G6" s="13">
        <v>779.92</v>
      </c>
      <c r="H6" s="4">
        <v>10</v>
      </c>
      <c r="I6" s="24">
        <f>G6/F6</f>
        <v>0.968941012771456</v>
      </c>
      <c r="J6" s="24"/>
      <c r="K6" s="13">
        <f>I6*10</f>
        <v>9.68941012771456</v>
      </c>
    </row>
    <row r="7" spans="1:11">
      <c r="A7" s="10"/>
      <c r="B7" s="11"/>
      <c r="C7" s="4" t="s">
        <v>17</v>
      </c>
      <c r="D7" s="4"/>
      <c r="E7" s="13">
        <v>804.92</v>
      </c>
      <c r="F7" s="5" t="s">
        <v>16</v>
      </c>
      <c r="G7" s="13">
        <v>779.92</v>
      </c>
      <c r="H7" s="14" t="s">
        <v>18</v>
      </c>
      <c r="I7" s="24" t="s">
        <v>19</v>
      </c>
      <c r="J7" s="24"/>
      <c r="K7" s="14" t="s">
        <v>18</v>
      </c>
    </row>
    <row r="8" ht="15.95" customHeight="1" spans="1:11">
      <c r="A8" s="10"/>
      <c r="B8" s="11"/>
      <c r="C8" s="4" t="s">
        <v>20</v>
      </c>
      <c r="D8" s="4"/>
      <c r="E8" s="13">
        <v>0</v>
      </c>
      <c r="F8" s="13">
        <v>0</v>
      </c>
      <c r="G8" s="13">
        <v>0</v>
      </c>
      <c r="H8" s="14" t="s">
        <v>18</v>
      </c>
      <c r="I8" s="24" t="s">
        <v>19</v>
      </c>
      <c r="J8" s="24"/>
      <c r="K8" s="14" t="s">
        <v>18</v>
      </c>
    </row>
    <row r="9" spans="1:11">
      <c r="A9" s="15"/>
      <c r="B9" s="16"/>
      <c r="C9" s="4" t="s">
        <v>21</v>
      </c>
      <c r="D9" s="4"/>
      <c r="E9" s="13">
        <v>0</v>
      </c>
      <c r="F9" s="13">
        <v>0</v>
      </c>
      <c r="G9" s="13">
        <v>0</v>
      </c>
      <c r="H9" s="14" t="s">
        <v>18</v>
      </c>
      <c r="I9" s="24" t="s">
        <v>19</v>
      </c>
      <c r="J9" s="24"/>
      <c r="K9" s="14" t="s">
        <v>18</v>
      </c>
    </row>
    <row r="10" spans="1:11">
      <c r="A10" s="4" t="s">
        <v>22</v>
      </c>
      <c r="B10" s="4" t="s">
        <v>23</v>
      </c>
      <c r="C10" s="4"/>
      <c r="D10" s="4"/>
      <c r="E10" s="4"/>
      <c r="F10" s="4"/>
      <c r="G10" s="4" t="s">
        <v>24</v>
      </c>
      <c r="H10" s="4"/>
      <c r="I10" s="4"/>
      <c r="J10" s="4"/>
      <c r="K10" s="4"/>
    </row>
    <row r="11" ht="177.95" customHeight="1" spans="1:11">
      <c r="A11" s="4"/>
      <c r="B11" s="17" t="s">
        <v>25</v>
      </c>
      <c r="C11" s="17"/>
      <c r="D11" s="17"/>
      <c r="E11" s="17"/>
      <c r="F11" s="17"/>
      <c r="G11" s="17" t="s">
        <v>26</v>
      </c>
      <c r="H11" s="17"/>
      <c r="I11" s="17"/>
      <c r="J11" s="17"/>
      <c r="K11" s="17"/>
    </row>
    <row r="12" ht="41.1" customHeight="1" spans="1:11">
      <c r="A12" s="18" t="s">
        <v>27</v>
      </c>
      <c r="B12" s="4" t="s">
        <v>28</v>
      </c>
      <c r="C12" s="4" t="s">
        <v>29</v>
      </c>
      <c r="D12" s="4" t="s">
        <v>30</v>
      </c>
      <c r="E12" s="4"/>
      <c r="F12" s="4" t="s">
        <v>31</v>
      </c>
      <c r="G12" s="4" t="s">
        <v>32</v>
      </c>
      <c r="H12" s="4" t="s">
        <v>12</v>
      </c>
      <c r="I12" s="4" t="s">
        <v>14</v>
      </c>
      <c r="J12" s="4" t="s">
        <v>33</v>
      </c>
      <c r="K12" s="4"/>
    </row>
    <row r="13" ht="31.15" customHeight="1" spans="1:11">
      <c r="A13" s="18"/>
      <c r="B13" s="4" t="s">
        <v>34</v>
      </c>
      <c r="C13" s="4" t="s">
        <v>35</v>
      </c>
      <c r="D13" s="17" t="s">
        <v>36</v>
      </c>
      <c r="E13" s="17"/>
      <c r="F13" s="5" t="s">
        <v>37</v>
      </c>
      <c r="G13" s="4" t="s">
        <v>38</v>
      </c>
      <c r="H13" s="4">
        <v>5</v>
      </c>
      <c r="I13" s="13">
        <v>5</v>
      </c>
      <c r="J13" s="25"/>
      <c r="K13" s="4"/>
    </row>
    <row r="14" ht="31.15" customHeight="1" spans="1:11">
      <c r="A14" s="18"/>
      <c r="B14" s="4"/>
      <c r="C14" s="4"/>
      <c r="D14" s="17" t="s">
        <v>39</v>
      </c>
      <c r="E14" s="17"/>
      <c r="F14" s="5" t="s">
        <v>40</v>
      </c>
      <c r="G14" s="5" t="s">
        <v>41</v>
      </c>
      <c r="H14" s="4">
        <v>5</v>
      </c>
      <c r="I14" s="13">
        <v>5</v>
      </c>
      <c r="J14" s="4"/>
      <c r="K14" s="4"/>
    </row>
    <row r="15" ht="44.25" customHeight="1" spans="1:11">
      <c r="A15" s="18"/>
      <c r="B15" s="4"/>
      <c r="C15" s="4"/>
      <c r="D15" s="17" t="s">
        <v>42</v>
      </c>
      <c r="E15" s="17"/>
      <c r="F15" s="5" t="s">
        <v>43</v>
      </c>
      <c r="G15" s="5" t="s">
        <v>44</v>
      </c>
      <c r="H15" s="4">
        <v>7</v>
      </c>
      <c r="I15" s="13">
        <v>0</v>
      </c>
      <c r="J15" s="17" t="s">
        <v>45</v>
      </c>
      <c r="K15" s="17"/>
    </row>
    <row r="16" ht="31.15" customHeight="1" spans="1:11">
      <c r="A16" s="18"/>
      <c r="B16" s="4"/>
      <c r="C16" s="4"/>
      <c r="D16" s="17" t="s">
        <v>46</v>
      </c>
      <c r="E16" s="17"/>
      <c r="F16" s="5" t="s">
        <v>47</v>
      </c>
      <c r="G16" s="5" t="s">
        <v>48</v>
      </c>
      <c r="H16" s="4">
        <v>5</v>
      </c>
      <c r="I16" s="13">
        <v>5</v>
      </c>
      <c r="J16" s="4"/>
      <c r="K16" s="4"/>
    </row>
    <row r="17" ht="21" customHeight="1" spans="1:11">
      <c r="A17" s="18"/>
      <c r="B17" s="4"/>
      <c r="C17" s="4"/>
      <c r="D17" s="17" t="s">
        <v>49</v>
      </c>
      <c r="E17" s="17"/>
      <c r="F17" s="5" t="s">
        <v>50</v>
      </c>
      <c r="G17" s="4" t="s">
        <v>51</v>
      </c>
      <c r="H17" s="4">
        <v>5</v>
      </c>
      <c r="I17" s="13">
        <v>5</v>
      </c>
      <c r="J17" s="4"/>
      <c r="K17" s="4"/>
    </row>
    <row r="18" ht="31.15" customHeight="1" spans="1:11">
      <c r="A18" s="18"/>
      <c r="B18" s="4"/>
      <c r="C18" s="4" t="s">
        <v>52</v>
      </c>
      <c r="D18" s="17" t="s">
        <v>53</v>
      </c>
      <c r="E18" s="17"/>
      <c r="F18" s="5" t="s">
        <v>54</v>
      </c>
      <c r="G18" s="19">
        <v>1</v>
      </c>
      <c r="H18" s="4">
        <v>5</v>
      </c>
      <c r="I18" s="13">
        <v>5</v>
      </c>
      <c r="J18" s="4"/>
      <c r="K18" s="4"/>
    </row>
    <row r="19" ht="27.95" customHeight="1" spans="1:11">
      <c r="A19" s="18"/>
      <c r="B19" s="4"/>
      <c r="C19" s="20" t="s">
        <v>55</v>
      </c>
      <c r="D19" s="17" t="s">
        <v>56</v>
      </c>
      <c r="E19" s="17"/>
      <c r="F19" s="5" t="s">
        <v>57</v>
      </c>
      <c r="G19" s="5" t="s">
        <v>58</v>
      </c>
      <c r="H19" s="4">
        <v>4</v>
      </c>
      <c r="I19" s="13">
        <v>4</v>
      </c>
      <c r="J19" s="4"/>
      <c r="K19" s="4"/>
    </row>
    <row r="20" ht="42.95" customHeight="1" spans="1:11">
      <c r="A20" s="18"/>
      <c r="B20" s="4"/>
      <c r="C20" s="4"/>
      <c r="D20" s="17" t="s">
        <v>59</v>
      </c>
      <c r="E20" s="17"/>
      <c r="F20" s="5" t="s">
        <v>60</v>
      </c>
      <c r="G20" s="5" t="s">
        <v>61</v>
      </c>
      <c r="H20" s="4">
        <v>4</v>
      </c>
      <c r="I20" s="13">
        <v>4</v>
      </c>
      <c r="J20" s="4"/>
      <c r="K20" s="4"/>
    </row>
    <row r="21" ht="42.95" customHeight="1" spans="1:11">
      <c r="A21" s="18" t="s">
        <v>62</v>
      </c>
      <c r="B21" s="4" t="s">
        <v>63</v>
      </c>
      <c r="C21" s="4" t="s">
        <v>64</v>
      </c>
      <c r="D21" s="17" t="s">
        <v>65</v>
      </c>
      <c r="E21" s="17"/>
      <c r="F21" s="5" t="s">
        <v>66</v>
      </c>
      <c r="G21" s="5" t="s">
        <v>67</v>
      </c>
      <c r="H21" s="4">
        <v>10</v>
      </c>
      <c r="I21" s="13">
        <v>10</v>
      </c>
      <c r="J21" s="4"/>
      <c r="K21" s="4"/>
    </row>
    <row r="22" ht="57" customHeight="1" spans="1:11">
      <c r="A22" s="18"/>
      <c r="B22" s="4"/>
      <c r="C22" s="4"/>
      <c r="D22" s="17" t="s">
        <v>68</v>
      </c>
      <c r="E22" s="17"/>
      <c r="F22" s="5" t="s">
        <v>66</v>
      </c>
      <c r="G22" s="5" t="s">
        <v>67</v>
      </c>
      <c r="H22" s="4">
        <v>10</v>
      </c>
      <c r="I22" s="13">
        <v>10</v>
      </c>
      <c r="J22" s="4"/>
      <c r="K22" s="4"/>
    </row>
    <row r="23" ht="31.15" customHeight="1" spans="1:11">
      <c r="A23" s="18"/>
      <c r="B23" s="4" t="s">
        <v>69</v>
      </c>
      <c r="C23" s="4" t="s">
        <v>70</v>
      </c>
      <c r="D23" s="17" t="s">
        <v>71</v>
      </c>
      <c r="E23" s="17"/>
      <c r="F23" s="5" t="s">
        <v>72</v>
      </c>
      <c r="G23" s="5" t="s">
        <v>73</v>
      </c>
      <c r="H23" s="4">
        <v>5</v>
      </c>
      <c r="I23" s="13">
        <v>5</v>
      </c>
      <c r="J23" s="4"/>
      <c r="K23" s="4"/>
    </row>
    <row r="24" ht="31.15" customHeight="1" spans="1:11">
      <c r="A24" s="18"/>
      <c r="B24" s="4"/>
      <c r="C24" s="4"/>
      <c r="D24" s="17" t="s">
        <v>74</v>
      </c>
      <c r="E24" s="17"/>
      <c r="F24" s="5" t="s">
        <v>75</v>
      </c>
      <c r="G24" s="5" t="s">
        <v>76</v>
      </c>
      <c r="H24" s="4">
        <v>5</v>
      </c>
      <c r="I24" s="13">
        <v>5</v>
      </c>
      <c r="J24" s="4"/>
      <c r="K24" s="4"/>
    </row>
    <row r="25" ht="31.15" customHeight="1" spans="1:11">
      <c r="A25" s="18"/>
      <c r="B25" s="4"/>
      <c r="C25" s="4"/>
      <c r="D25" s="17" t="s">
        <v>77</v>
      </c>
      <c r="E25" s="17"/>
      <c r="F25" s="5" t="s">
        <v>78</v>
      </c>
      <c r="G25" s="4" t="s">
        <v>79</v>
      </c>
      <c r="H25" s="4">
        <v>10</v>
      </c>
      <c r="I25" s="13">
        <v>10</v>
      </c>
      <c r="J25" s="4"/>
      <c r="K25" s="4"/>
    </row>
    <row r="26" ht="31.15" customHeight="1" spans="1:11">
      <c r="A26" s="18"/>
      <c r="B26" s="4" t="s">
        <v>80</v>
      </c>
      <c r="C26" s="4" t="s">
        <v>81</v>
      </c>
      <c r="D26" s="17" t="s">
        <v>82</v>
      </c>
      <c r="E26" s="17"/>
      <c r="F26" s="5" t="s">
        <v>66</v>
      </c>
      <c r="G26" s="19">
        <v>1</v>
      </c>
      <c r="H26" s="4">
        <v>5</v>
      </c>
      <c r="I26" s="13">
        <v>5</v>
      </c>
      <c r="J26" s="4"/>
      <c r="K26" s="4"/>
    </row>
    <row r="27" ht="41.1" customHeight="1" spans="1:11">
      <c r="A27" s="18"/>
      <c r="B27" s="4"/>
      <c r="C27" s="4"/>
      <c r="D27" s="17" t="s">
        <v>83</v>
      </c>
      <c r="E27" s="17"/>
      <c r="F27" s="5" t="s">
        <v>66</v>
      </c>
      <c r="G27" s="19">
        <v>1</v>
      </c>
      <c r="H27" s="4">
        <v>5</v>
      </c>
      <c r="I27" s="13">
        <v>5</v>
      </c>
      <c r="J27" s="4"/>
      <c r="K27" s="4"/>
    </row>
    <row r="28" s="1" customFormat="1" spans="1:11">
      <c r="A28" s="21" t="s">
        <v>84</v>
      </c>
      <c r="B28" s="21"/>
      <c r="C28" s="21"/>
      <c r="D28" s="21"/>
      <c r="E28" s="21"/>
      <c r="F28" s="21"/>
      <c r="G28" s="21"/>
      <c r="H28" s="21">
        <f>SUM(H13:H27)+H6</f>
        <v>100</v>
      </c>
      <c r="I28" s="26">
        <f>K6+SUM(I13:I27)</f>
        <v>92.6894101277146</v>
      </c>
      <c r="J28" s="21"/>
      <c r="K28" s="21"/>
    </row>
  </sheetData>
  <mergeCells count="68">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D26:E26"/>
    <mergeCell ref="J26:K26"/>
    <mergeCell ref="D27:E27"/>
    <mergeCell ref="J27:K27"/>
    <mergeCell ref="A28:G28"/>
    <mergeCell ref="J28:K28"/>
    <mergeCell ref="A10:A11"/>
    <mergeCell ref="A12:A20"/>
    <mergeCell ref="A21:A27"/>
    <mergeCell ref="B13:B20"/>
    <mergeCell ref="B21:B22"/>
    <mergeCell ref="B23:B25"/>
    <mergeCell ref="B26:B27"/>
    <mergeCell ref="C13:C17"/>
    <mergeCell ref="C19:C20"/>
    <mergeCell ref="C21:C22"/>
    <mergeCell ref="C23:C25"/>
    <mergeCell ref="C26:C27"/>
    <mergeCell ref="A5:B9"/>
  </mergeCells>
  <pageMargins left="0.7" right="0.7" top="0.75" bottom="0.75" header="0.3" footer="0.3"/>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92.69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棋妈</cp:lastModifiedBy>
  <dcterms:created xsi:type="dcterms:W3CDTF">2021-04-12T19:24:00Z</dcterms:created>
  <dcterms:modified xsi:type="dcterms:W3CDTF">2025-09-10T02:26:01Z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C1F2CA39AA0744E588BB4B313C9B177E</vt:lpwstr>
  </property>
  <property fmtid="{D5CDD505-2E9C-101B-9397-08002B2CF9AE}" pid="3" name="KSOProductBuildVer">
    <vt:lpwstr>2052-12.1.0.22529</vt:lpwstr>
  </property>
  <property fmtid="{D5CDD505-2E9C-101B-9397-08002B2CF9AE}" pid="4" name="EM_Doc_Temp_ID">
    <vt:lpwstr>EE22FF5F-B02E-4969-9BD3-E02BAAA37C30</vt:lpwstr>
  </property>
</Properties>
</file>