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dmin\Desktop\2024年度决算公开\市科协自评表事务所修改版本0825\0825自评表修改\三、北京市科学技术协会项目支出绩效自评表\"/>
    </mc:Choice>
  </mc:AlternateContent>
  <bookViews>
    <workbookView xWindow="0" yWindow="0" windowWidth="22395" windowHeight="10080"/>
  </bookViews>
  <sheets>
    <sheet name="92.69 " sheetId="3"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3" l="1"/>
  <c r="K6" i="3"/>
  <c r="I28" i="3" s="1"/>
  <c r="I6" i="3"/>
</calcChain>
</file>

<file path=xl/sharedStrings.xml><?xml version="1.0" encoding="utf-8"?>
<sst xmlns="http://schemas.openxmlformats.org/spreadsheetml/2006/main" count="99" uniqueCount="85">
  <si>
    <t>项目支出绩效自评表</t>
  </si>
  <si>
    <t>（2024年度）</t>
  </si>
  <si>
    <t>项目名称</t>
  </si>
  <si>
    <t>优秀工程师人才职业生涯全周期服务</t>
  </si>
  <si>
    <t>主管部门</t>
  </si>
  <si>
    <t>北京市科学技术协会</t>
  </si>
  <si>
    <t>实施单位</t>
  </si>
  <si>
    <t>北京市科学技术协会创新服务中心</t>
  </si>
  <si>
    <t>项目资金（万元）</t>
  </si>
  <si>
    <t>年初预算数</t>
  </si>
  <si>
    <t>全年预算数</t>
  </si>
  <si>
    <t>全年执行数</t>
  </si>
  <si>
    <t>分值</t>
  </si>
  <si>
    <t>执行率</t>
  </si>
  <si>
    <t>得分</t>
  </si>
  <si>
    <t>年度资金总额</t>
  </si>
  <si>
    <t>804.92</t>
  </si>
  <si>
    <t>其中：当年财政拨款</t>
  </si>
  <si>
    <t>—</t>
  </si>
  <si>
    <t>——</t>
  </si>
  <si>
    <t xml:space="preserve">      上年结转资金</t>
  </si>
  <si>
    <t xml:space="preserve">  其他资金</t>
  </si>
  <si>
    <t>年度总体目标</t>
  </si>
  <si>
    <t>预期目标</t>
  </si>
  <si>
    <t>实际完成情况</t>
  </si>
  <si>
    <t>培养优秀工程技术人才，开展卓越工程师成长计划，广泛搭建市科协卓越工程师培养平台，扩大高水平工程技术人才培养规模；组织开展第二十五届北京优秀青年工程师评选工作，通过优秀青年工程师创新工作室建设等推动工程师科创实践；围绕两区建设战略，结合北京市境外职业资格认可目录相关工程科技领域国际人才执业落地工作，开展评价及服务，提升首都工程领域国际化水平；通过社会服务活动，推动科技人才关爱行动，围绕科技工作者的社会化服务需求。</t>
  </si>
  <si>
    <t>培养优秀工程技术人才，评选培育20名卓越工程师成长计划入选人，广泛搭建市科协卓越工程师培养平台，选拔培育100名卓越青年工程师培养计划入选人，扩大高水平工程技术人才培养规模；创建20个优秀青年工程师创新工作室，推动工程师科创实践；推荐并推动68名工程师参与国家级学会的工程能力评价，积极加入中国工程师联合体会员体系，参评工程师来自28家企业，涉及中国通信学会等6家学会的8个专业领域，有效提升首都工程领域国际化水平；围绕科技工作者需求开展社会服务活动，推进科技人才关爱行动，提升科技工作者服务水平。</t>
  </si>
  <si>
    <t>绩效指标</t>
  </si>
  <si>
    <t>一级指标</t>
  </si>
  <si>
    <t>二级指标</t>
  </si>
  <si>
    <t>三级指标</t>
  </si>
  <si>
    <t>年度指标值</t>
  </si>
  <si>
    <t>实际完成值</t>
  </si>
  <si>
    <t>偏差原因分析及改进措施</t>
  </si>
  <si>
    <t>产出指标</t>
  </si>
  <si>
    <t>数量指标</t>
  </si>
  <si>
    <t>选拔培育32岁以下优秀工程科技人员</t>
  </si>
  <si>
    <t>=100位</t>
  </si>
  <si>
    <t>100位</t>
  </si>
  <si>
    <t>选拔培养“卓越工程师”成长计划入选人</t>
  </si>
  <si>
    <t>＝20位</t>
  </si>
  <si>
    <t>20位</t>
  </si>
  <si>
    <t>评选北京优秀青年工程师获奖者</t>
  </si>
  <si>
    <t>＝250人</t>
  </si>
  <si>
    <t>0人</t>
  </si>
  <si>
    <t>创建北京优秀青年工程师创新工作室</t>
  </si>
  <si>
    <t>＝20个</t>
  </si>
  <si>
    <t>20个</t>
  </si>
  <si>
    <t>开展活动场次</t>
  </si>
  <si>
    <t>＝19场</t>
  </si>
  <si>
    <t>26场</t>
  </si>
  <si>
    <t>质量指标</t>
  </si>
  <si>
    <t>验收合格率</t>
  </si>
  <si>
    <t>≥95%</t>
  </si>
  <si>
    <t>北京优秀青年工程师创新工作室评审与服务</t>
  </si>
  <si>
    <t>≤11月</t>
  </si>
  <si>
    <t>11月</t>
  </si>
  <si>
    <t>全年持续面向科技工作者的社会服务开展时间</t>
  </si>
  <si>
    <t>≤12月</t>
  </si>
  <si>
    <t>12月</t>
  </si>
  <si>
    <t>续上页</t>
  </si>
  <si>
    <t>成本指标</t>
  </si>
  <si>
    <t>经济成本指标</t>
  </si>
  <si>
    <t>工程师优青人才选拔培育计划、卓越工程师成长计划成本控制率</t>
  </si>
  <si>
    <t>≥90%</t>
  </si>
  <si>
    <t>100%</t>
  </si>
  <si>
    <t>北京优秀青年工程师创新能力建设、科技工作者社会服务系列活动成本控制率</t>
  </si>
  <si>
    <t>效益指标</t>
  </si>
  <si>
    <t>社会效益指标</t>
  </si>
  <si>
    <t>凝聚工程科技人才</t>
  </si>
  <si>
    <t>≥500人次</t>
  </si>
  <si>
    <t>833人次</t>
  </si>
  <si>
    <t>凝聚科技工作者</t>
  </si>
  <si>
    <t>≥200人次</t>
  </si>
  <si>
    <t>215人次</t>
  </si>
  <si>
    <t>年度服务科技工作者</t>
  </si>
  <si>
    <t>≥1000人次</t>
  </si>
  <si>
    <t>2008人次</t>
  </si>
  <si>
    <t>满意度指标</t>
  </si>
  <si>
    <t>服务对象满意度指标</t>
  </si>
  <si>
    <t>科技工作者满意度</t>
  </si>
  <si>
    <t>参与活动人员满意度</t>
  </si>
  <si>
    <t>总分</t>
  </si>
  <si>
    <t>按照相关文件要求，第二十五届北京优秀青年工程师评选表彰工作延后</t>
    <phoneticPr fontId="7" type="noConversion"/>
  </si>
  <si>
    <t>时效指标</t>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</si>
</sst>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8" formatCode="0.00_);[Red]\(0.00\)"/>
  </numFmts>
  <fonts count="9" x14ac:knownFonts="1">
    <font>
      <sz val="11"/>
      <color theme="1"/>
      <name val="等线"/>
      <charset val="134"/>
      <scheme val="minor"/>
    </font>
    <font>
      <b/>
      <sz val="11"/>
      <color theme="1"/>
      <name val="等线"/>
      <charset val="134"/>
      <scheme val="minor"/>
    </font>
    <font>
      <sz val="18"/>
      <name val="华文中宋"/>
      <charset val="134"/>
    </font>
    <font>
      <sz val="10"/>
      <name val="宋体"/>
      <charset val="134"/>
    </font>
    <font>
      <b/>
      <sz val="10"/>
      <name val="宋体"/>
      <charset val="134"/>
    </font>
    <font>
      <i/>
      <sz val="10"/>
      <name val="宋体"/>
      <charset val="134"/>
    </font>
    <font>
      <sz val="11"/>
      <color theme="1"/>
      <name val="等线"/>
      <charset val="134"/>
      <scheme val="minor"/>
    </font>
    <font>
      <sz val="9"/>
      <name val="等线"/>
      <charset val="134"/>
      <scheme val="minor"/>
    </font>
    <font>
      <sz val="10"/>
      <name val="宋体"/>
      <family val="3"/>
      <charset val="134"/>
    </font>
  </fonts>
  <fills count="2">
    <fill>
      <patternFill patternType="none"/>
    </fill>
    <fill>
      <patternFill patternType="gray125"/>
    </fill>
  </fills>
  <borders count="1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
    <xf numFmtId="0" fontId="0" fillId="0" borderId="0">
      <alignment vertical="center"/>
    </xf>
    <xf numFmtId="9" fontId="6" fillId="0" borderId="0" applyFont="0" applyFill="0" applyBorder="0" applyAlignment="0" applyProtection="0">
      <alignment vertical="center"/>
    </xf>
    <xf numFmtId="0" fontId="6" fillId="0" borderId="0">
      <alignment vertical="center"/>
    </xf>
    <xf numFmtId="0" fontId="6" fillId="0" borderId="0">
      <alignment vertical="center"/>
    </xf>
  </cellStyleXfs>
  <cellXfs count="30">
    <xf numFmtId="0" fontId="0" fillId="0" borderId="0" xfId="0">
      <alignment vertical="center"/>
    </xf>
    <xf numFmtId="0" fontId="1" fillId="0" borderId="0" xfId="0" applyFont="1">
      <alignment vertical="center"/>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178" fontId="3" fillId="0" borderId="2" xfId="0" applyNumberFormat="1" applyFont="1" applyFill="1" applyBorder="1" applyAlignment="1">
      <alignment horizontal="center" vertical="center" wrapText="1"/>
    </xf>
    <xf numFmtId="0" fontId="3" fillId="0" borderId="2" xfId="0" applyFont="1" applyBorder="1" applyAlignment="1">
      <alignment horizontal="center" vertical="center" wrapText="1"/>
    </xf>
    <xf numFmtId="9" fontId="3" fillId="0" borderId="2" xfId="0" applyNumberFormat="1" applyFont="1" applyFill="1" applyBorder="1" applyAlignment="1">
      <alignment horizontal="center" vertical="center" wrapText="1"/>
    </xf>
    <xf numFmtId="0" fontId="4" fillId="0" borderId="2" xfId="0" applyFont="1" applyFill="1" applyBorder="1" applyAlignment="1">
      <alignment horizontal="center" vertical="center" wrapText="1"/>
    </xf>
    <xf numFmtId="178" fontId="4" fillId="0" borderId="2"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49" fontId="3" fillId="0" borderId="2"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justify" vertical="center" wrapText="1"/>
    </xf>
    <xf numFmtId="10" fontId="3" fillId="0" borderId="2" xfId="1"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2" xfId="0" applyFont="1" applyFill="1" applyBorder="1" applyAlignment="1">
      <alignment horizontal="center" vertical="center" textRotation="255"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8" fillId="0" borderId="2" xfId="0" applyFont="1" applyFill="1" applyBorder="1" applyAlignment="1">
      <alignment horizontal="center" vertical="center" wrapText="1"/>
    </xf>
  </cellXfs>
  <cellStyles count="4">
    <cellStyle name="百分比" xfId="1" builtinId="5"/>
    <cellStyle name="常规" xfId="0" builtinId="0"/>
    <cellStyle name="常规 2" xfId="2"/>
    <cellStyle name="常规 5"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www.wps.cn/officeDocument/2021/sharedlinks" Target="NUL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28"/>
  <sheetViews>
    <sheetView tabSelected="1" view="pageBreakPreview" topLeftCell="A13" zoomScale="130" zoomScaleNormal="100" zoomScaleSheetLayoutView="130" workbookViewId="0">
      <selection activeCell="L19" sqref="L19"/>
    </sheetView>
  </sheetViews>
  <sheetFormatPr defaultColWidth="9" defaultRowHeight="14.25" x14ac:dyDescent="0.2"/>
  <cols>
    <col min="1" max="1" width="5.625" customWidth="1"/>
    <col min="2" max="2" width="5.375" customWidth="1"/>
    <col min="3" max="3" width="5.125" customWidth="1"/>
    <col min="4" max="4" width="11.125" customWidth="1"/>
    <col min="5" max="5" width="8.875" customWidth="1"/>
    <col min="6" max="6" width="10.25" customWidth="1"/>
    <col min="7" max="7" width="7.25" customWidth="1"/>
    <col min="8" max="8" width="6.125" customWidth="1"/>
    <col min="9" max="9" width="6.75" customWidth="1"/>
    <col min="10" max="10" width="7.375" customWidth="1"/>
    <col min="11" max="11" width="9" customWidth="1"/>
  </cols>
  <sheetData>
    <row r="1" spans="1:11" ht="25.5" x14ac:dyDescent="0.2">
      <c r="A1" s="9" t="s">
        <v>0</v>
      </c>
      <c r="B1" s="9"/>
      <c r="C1" s="9"/>
      <c r="D1" s="9"/>
      <c r="E1" s="9"/>
      <c r="F1" s="9"/>
      <c r="G1" s="9"/>
      <c r="H1" s="9"/>
      <c r="I1" s="9"/>
      <c r="J1" s="9"/>
      <c r="K1" s="9"/>
    </row>
    <row r="2" spans="1:11" x14ac:dyDescent="0.2">
      <c r="A2" s="10" t="s">
        <v>1</v>
      </c>
      <c r="B2" s="10"/>
      <c r="C2" s="10"/>
      <c r="D2" s="10"/>
      <c r="E2" s="10"/>
      <c r="F2" s="10"/>
      <c r="G2" s="10"/>
      <c r="H2" s="10"/>
      <c r="I2" s="10"/>
      <c r="J2" s="10"/>
      <c r="K2" s="10"/>
    </row>
    <row r="3" spans="1:11" x14ac:dyDescent="0.2">
      <c r="A3" s="11" t="s">
        <v>2</v>
      </c>
      <c r="B3" s="11"/>
      <c r="C3" s="11" t="s">
        <v>3</v>
      </c>
      <c r="D3" s="11"/>
      <c r="E3" s="11"/>
      <c r="F3" s="11"/>
      <c r="G3" s="11"/>
      <c r="H3" s="11"/>
      <c r="I3" s="11"/>
      <c r="J3" s="11"/>
      <c r="K3" s="11"/>
    </row>
    <row r="4" spans="1:11" x14ac:dyDescent="0.2">
      <c r="A4" s="11" t="s">
        <v>4</v>
      </c>
      <c r="B4" s="11"/>
      <c r="C4" s="11" t="s">
        <v>5</v>
      </c>
      <c r="D4" s="11"/>
      <c r="E4" s="11"/>
      <c r="F4" s="12"/>
      <c r="G4" s="2" t="s">
        <v>6</v>
      </c>
      <c r="H4" s="13" t="s">
        <v>7</v>
      </c>
      <c r="I4" s="14"/>
      <c r="J4" s="14"/>
      <c r="K4" s="15"/>
    </row>
    <row r="5" spans="1:11" ht="58.15" customHeight="1" x14ac:dyDescent="0.2">
      <c r="A5" s="23" t="s">
        <v>8</v>
      </c>
      <c r="B5" s="24"/>
      <c r="C5" s="16"/>
      <c r="D5" s="16"/>
      <c r="E5" s="2" t="s">
        <v>9</v>
      </c>
      <c r="F5" s="2" t="s">
        <v>10</v>
      </c>
      <c r="G5" s="2" t="s">
        <v>11</v>
      </c>
      <c r="H5" s="2" t="s">
        <v>12</v>
      </c>
      <c r="I5" s="11" t="s">
        <v>13</v>
      </c>
      <c r="J5" s="11"/>
      <c r="K5" s="2" t="s">
        <v>14</v>
      </c>
    </row>
    <row r="6" spans="1:11" x14ac:dyDescent="0.2">
      <c r="A6" s="25"/>
      <c r="B6" s="26"/>
      <c r="C6" s="17" t="s">
        <v>15</v>
      </c>
      <c r="D6" s="17"/>
      <c r="E6" s="4">
        <v>804.92</v>
      </c>
      <c r="F6" s="3" t="s">
        <v>16</v>
      </c>
      <c r="G6" s="4">
        <v>779.92</v>
      </c>
      <c r="H6" s="2">
        <v>10</v>
      </c>
      <c r="I6" s="18">
        <f>G6/F6</f>
        <v>0.9689410127714555</v>
      </c>
      <c r="J6" s="18"/>
      <c r="K6" s="4">
        <f>I6*10</f>
        <v>9.6894101277145559</v>
      </c>
    </row>
    <row r="7" spans="1:11" x14ac:dyDescent="0.2">
      <c r="A7" s="25"/>
      <c r="B7" s="26"/>
      <c r="C7" s="11" t="s">
        <v>17</v>
      </c>
      <c r="D7" s="11"/>
      <c r="E7" s="4">
        <v>804.92</v>
      </c>
      <c r="F7" s="3" t="s">
        <v>16</v>
      </c>
      <c r="G7" s="4">
        <v>779.92</v>
      </c>
      <c r="H7" s="5" t="s">
        <v>18</v>
      </c>
      <c r="I7" s="18" t="s">
        <v>19</v>
      </c>
      <c r="J7" s="18"/>
      <c r="K7" s="5" t="s">
        <v>18</v>
      </c>
    </row>
    <row r="8" spans="1:11" ht="15.95" customHeight="1" x14ac:dyDescent="0.2">
      <c r="A8" s="25"/>
      <c r="B8" s="26"/>
      <c r="C8" s="11" t="s">
        <v>20</v>
      </c>
      <c r="D8" s="11"/>
      <c r="E8" s="4">
        <v>0</v>
      </c>
      <c r="F8" s="4">
        <v>0</v>
      </c>
      <c r="G8" s="4">
        <v>0</v>
      </c>
      <c r="H8" s="5" t="s">
        <v>18</v>
      </c>
      <c r="I8" s="18" t="s">
        <v>19</v>
      </c>
      <c r="J8" s="18"/>
      <c r="K8" s="5" t="s">
        <v>18</v>
      </c>
    </row>
    <row r="9" spans="1:11" x14ac:dyDescent="0.2">
      <c r="A9" s="27"/>
      <c r="B9" s="28"/>
      <c r="C9" s="11" t="s">
        <v>21</v>
      </c>
      <c r="D9" s="11"/>
      <c r="E9" s="4">
        <v>0</v>
      </c>
      <c r="F9" s="4">
        <v>0</v>
      </c>
      <c r="G9" s="4">
        <v>0</v>
      </c>
      <c r="H9" s="5" t="s">
        <v>18</v>
      </c>
      <c r="I9" s="18" t="s">
        <v>19</v>
      </c>
      <c r="J9" s="18"/>
      <c r="K9" s="5" t="s">
        <v>18</v>
      </c>
    </row>
    <row r="10" spans="1:11" x14ac:dyDescent="0.2">
      <c r="A10" s="11" t="s">
        <v>22</v>
      </c>
      <c r="B10" s="11" t="s">
        <v>23</v>
      </c>
      <c r="C10" s="11"/>
      <c r="D10" s="11"/>
      <c r="E10" s="11"/>
      <c r="F10" s="11"/>
      <c r="G10" s="11" t="s">
        <v>24</v>
      </c>
      <c r="H10" s="11"/>
      <c r="I10" s="11"/>
      <c r="J10" s="11"/>
      <c r="K10" s="11"/>
    </row>
    <row r="11" spans="1:11" ht="177.95" customHeight="1" x14ac:dyDescent="0.2">
      <c r="A11" s="11"/>
      <c r="B11" s="19" t="s">
        <v>25</v>
      </c>
      <c r="C11" s="19"/>
      <c r="D11" s="19"/>
      <c r="E11" s="19"/>
      <c r="F11" s="19"/>
      <c r="G11" s="19" t="s">
        <v>26</v>
      </c>
      <c r="H11" s="19"/>
      <c r="I11" s="19"/>
      <c r="J11" s="19"/>
      <c r="K11" s="19"/>
    </row>
    <row r="12" spans="1:11" ht="41.1" customHeight="1" x14ac:dyDescent="0.2">
      <c r="A12" s="22" t="s">
        <v>27</v>
      </c>
      <c r="B12" s="2" t="s">
        <v>28</v>
      </c>
      <c r="C12" s="2" t="s">
        <v>29</v>
      </c>
      <c r="D12" s="11" t="s">
        <v>30</v>
      </c>
      <c r="E12" s="11"/>
      <c r="F12" s="2" t="s">
        <v>31</v>
      </c>
      <c r="G12" s="2" t="s">
        <v>32</v>
      </c>
      <c r="H12" s="2" t="s">
        <v>12</v>
      </c>
      <c r="I12" s="2" t="s">
        <v>14</v>
      </c>
      <c r="J12" s="11" t="s">
        <v>33</v>
      </c>
      <c r="K12" s="11"/>
    </row>
    <row r="13" spans="1:11" ht="31.15" customHeight="1" x14ac:dyDescent="0.2">
      <c r="A13" s="22"/>
      <c r="B13" s="11" t="s">
        <v>34</v>
      </c>
      <c r="C13" s="11" t="s">
        <v>35</v>
      </c>
      <c r="D13" s="19" t="s">
        <v>36</v>
      </c>
      <c r="E13" s="19"/>
      <c r="F13" s="3" t="s">
        <v>37</v>
      </c>
      <c r="G13" s="2" t="s">
        <v>38</v>
      </c>
      <c r="H13" s="2">
        <v>5</v>
      </c>
      <c r="I13" s="4">
        <v>5</v>
      </c>
      <c r="J13" s="20"/>
      <c r="K13" s="11"/>
    </row>
    <row r="14" spans="1:11" ht="31.15" customHeight="1" x14ac:dyDescent="0.2">
      <c r="A14" s="22"/>
      <c r="B14" s="11"/>
      <c r="C14" s="11"/>
      <c r="D14" s="19" t="s">
        <v>39</v>
      </c>
      <c r="E14" s="19"/>
      <c r="F14" s="3" t="s">
        <v>40</v>
      </c>
      <c r="G14" s="3" t="s">
        <v>41</v>
      </c>
      <c r="H14" s="2">
        <v>5</v>
      </c>
      <c r="I14" s="4">
        <v>5</v>
      </c>
      <c r="J14" s="11"/>
      <c r="K14" s="11"/>
    </row>
    <row r="15" spans="1:11" ht="44.25" customHeight="1" x14ac:dyDescent="0.2">
      <c r="A15" s="22"/>
      <c r="B15" s="11"/>
      <c r="C15" s="11"/>
      <c r="D15" s="19" t="s">
        <v>42</v>
      </c>
      <c r="E15" s="19"/>
      <c r="F15" s="3" t="s">
        <v>43</v>
      </c>
      <c r="G15" s="3" t="s">
        <v>44</v>
      </c>
      <c r="H15" s="2">
        <v>7</v>
      </c>
      <c r="I15" s="4">
        <v>0</v>
      </c>
      <c r="J15" s="19" t="s">
        <v>83</v>
      </c>
      <c r="K15" s="19"/>
    </row>
    <row r="16" spans="1:11" ht="31.15" customHeight="1" x14ac:dyDescent="0.2">
      <c r="A16" s="22"/>
      <c r="B16" s="11"/>
      <c r="C16" s="11"/>
      <c r="D16" s="19" t="s">
        <v>45</v>
      </c>
      <c r="E16" s="19"/>
      <c r="F16" s="3" t="s">
        <v>46</v>
      </c>
      <c r="G16" s="3" t="s">
        <v>47</v>
      </c>
      <c r="H16" s="2">
        <v>5</v>
      </c>
      <c r="I16" s="4">
        <v>5</v>
      </c>
      <c r="J16" s="11"/>
      <c r="K16" s="11"/>
    </row>
    <row r="17" spans="1:11" ht="21" customHeight="1" x14ac:dyDescent="0.2">
      <c r="A17" s="22"/>
      <c r="B17" s="11"/>
      <c r="C17" s="11"/>
      <c r="D17" s="19" t="s">
        <v>48</v>
      </c>
      <c r="E17" s="19"/>
      <c r="F17" s="3" t="s">
        <v>49</v>
      </c>
      <c r="G17" s="2" t="s">
        <v>50</v>
      </c>
      <c r="H17" s="2">
        <v>5</v>
      </c>
      <c r="I17" s="4">
        <v>5</v>
      </c>
      <c r="J17" s="11"/>
      <c r="K17" s="11"/>
    </row>
    <row r="18" spans="1:11" ht="31.15" customHeight="1" x14ac:dyDescent="0.2">
      <c r="A18" s="22"/>
      <c r="B18" s="11"/>
      <c r="C18" s="2" t="s">
        <v>51</v>
      </c>
      <c r="D18" s="19" t="s">
        <v>52</v>
      </c>
      <c r="E18" s="19"/>
      <c r="F18" s="3" t="s">
        <v>53</v>
      </c>
      <c r="G18" s="6">
        <v>1</v>
      </c>
      <c r="H18" s="2">
        <v>5</v>
      </c>
      <c r="I18" s="4">
        <v>5</v>
      </c>
      <c r="J18" s="11"/>
      <c r="K18" s="11"/>
    </row>
    <row r="19" spans="1:11" ht="27.95" customHeight="1" x14ac:dyDescent="0.2">
      <c r="A19" s="22"/>
      <c r="B19" s="11"/>
      <c r="C19" s="29" t="s">
        <v>84</v>
      </c>
      <c r="D19" s="19" t="s">
        <v>54</v>
      </c>
      <c r="E19" s="19"/>
      <c r="F19" s="3" t="s">
        <v>55</v>
      </c>
      <c r="G19" s="3" t="s">
        <v>56</v>
      </c>
      <c r="H19" s="2">
        <v>4</v>
      </c>
      <c r="I19" s="4">
        <v>4</v>
      </c>
      <c r="J19" s="11"/>
      <c r="K19" s="11"/>
    </row>
    <row r="20" spans="1:11" ht="42.95" customHeight="1" x14ac:dyDescent="0.2">
      <c r="A20" s="22"/>
      <c r="B20" s="11"/>
      <c r="C20" s="11"/>
      <c r="D20" s="19" t="s">
        <v>57</v>
      </c>
      <c r="E20" s="19"/>
      <c r="F20" s="3" t="s">
        <v>58</v>
      </c>
      <c r="G20" s="3" t="s">
        <v>59</v>
      </c>
      <c r="H20" s="2">
        <v>4</v>
      </c>
      <c r="I20" s="4">
        <v>4</v>
      </c>
      <c r="J20" s="11"/>
      <c r="K20" s="11"/>
    </row>
    <row r="21" spans="1:11" ht="42.95" customHeight="1" x14ac:dyDescent="0.2">
      <c r="A21" s="22" t="s">
        <v>60</v>
      </c>
      <c r="B21" s="11" t="s">
        <v>61</v>
      </c>
      <c r="C21" s="11" t="s">
        <v>62</v>
      </c>
      <c r="D21" s="19" t="s">
        <v>63</v>
      </c>
      <c r="E21" s="19"/>
      <c r="F21" s="3" t="s">
        <v>64</v>
      </c>
      <c r="G21" s="3" t="s">
        <v>65</v>
      </c>
      <c r="H21" s="2">
        <v>10</v>
      </c>
      <c r="I21" s="4">
        <v>10</v>
      </c>
      <c r="J21" s="11"/>
      <c r="K21" s="11"/>
    </row>
    <row r="22" spans="1:11" ht="57" customHeight="1" x14ac:dyDescent="0.2">
      <c r="A22" s="22"/>
      <c r="B22" s="11"/>
      <c r="C22" s="11"/>
      <c r="D22" s="19" t="s">
        <v>66</v>
      </c>
      <c r="E22" s="19"/>
      <c r="F22" s="3" t="s">
        <v>64</v>
      </c>
      <c r="G22" s="3" t="s">
        <v>65</v>
      </c>
      <c r="H22" s="2">
        <v>10</v>
      </c>
      <c r="I22" s="4">
        <v>10</v>
      </c>
      <c r="J22" s="11"/>
      <c r="K22" s="11"/>
    </row>
    <row r="23" spans="1:11" ht="31.15" customHeight="1" x14ac:dyDescent="0.2">
      <c r="A23" s="22"/>
      <c r="B23" s="11" t="s">
        <v>67</v>
      </c>
      <c r="C23" s="11" t="s">
        <v>68</v>
      </c>
      <c r="D23" s="19" t="s">
        <v>69</v>
      </c>
      <c r="E23" s="19"/>
      <c r="F23" s="3" t="s">
        <v>70</v>
      </c>
      <c r="G23" s="3" t="s">
        <v>71</v>
      </c>
      <c r="H23" s="2">
        <v>5</v>
      </c>
      <c r="I23" s="4">
        <v>5</v>
      </c>
      <c r="J23" s="11"/>
      <c r="K23" s="11"/>
    </row>
    <row r="24" spans="1:11" ht="31.15" customHeight="1" x14ac:dyDescent="0.2">
      <c r="A24" s="22"/>
      <c r="B24" s="11"/>
      <c r="C24" s="11"/>
      <c r="D24" s="19" t="s">
        <v>72</v>
      </c>
      <c r="E24" s="19"/>
      <c r="F24" s="3" t="s">
        <v>73</v>
      </c>
      <c r="G24" s="3" t="s">
        <v>74</v>
      </c>
      <c r="H24" s="2">
        <v>5</v>
      </c>
      <c r="I24" s="4">
        <v>5</v>
      </c>
      <c r="J24" s="11"/>
      <c r="K24" s="11"/>
    </row>
    <row r="25" spans="1:11" ht="31.15" customHeight="1" x14ac:dyDescent="0.2">
      <c r="A25" s="22"/>
      <c r="B25" s="11"/>
      <c r="C25" s="11"/>
      <c r="D25" s="19" t="s">
        <v>75</v>
      </c>
      <c r="E25" s="19"/>
      <c r="F25" s="3" t="s">
        <v>76</v>
      </c>
      <c r="G25" s="2" t="s">
        <v>77</v>
      </c>
      <c r="H25" s="2">
        <v>10</v>
      </c>
      <c r="I25" s="4">
        <v>10</v>
      </c>
      <c r="J25" s="11"/>
      <c r="K25" s="11"/>
    </row>
    <row r="26" spans="1:11" ht="31.15" customHeight="1" x14ac:dyDescent="0.2">
      <c r="A26" s="22"/>
      <c r="B26" s="11" t="s">
        <v>78</v>
      </c>
      <c r="C26" s="11" t="s">
        <v>79</v>
      </c>
      <c r="D26" s="19" t="s">
        <v>80</v>
      </c>
      <c r="E26" s="19"/>
      <c r="F26" s="3" t="s">
        <v>64</v>
      </c>
      <c r="G26" s="6">
        <v>1</v>
      </c>
      <c r="H26" s="2">
        <v>5</v>
      </c>
      <c r="I26" s="4">
        <v>5</v>
      </c>
      <c r="J26" s="11"/>
      <c r="K26" s="11"/>
    </row>
    <row r="27" spans="1:11" ht="41.1" customHeight="1" x14ac:dyDescent="0.2">
      <c r="A27" s="22"/>
      <c r="B27" s="11"/>
      <c r="C27" s="11"/>
      <c r="D27" s="19" t="s">
        <v>81</v>
      </c>
      <c r="E27" s="19"/>
      <c r="F27" s="3" t="s">
        <v>64</v>
      </c>
      <c r="G27" s="6">
        <v>1</v>
      </c>
      <c r="H27" s="2">
        <v>5</v>
      </c>
      <c r="I27" s="4">
        <v>5</v>
      </c>
      <c r="J27" s="11"/>
      <c r="K27" s="11"/>
    </row>
    <row r="28" spans="1:11" s="1" customFormat="1" x14ac:dyDescent="0.2">
      <c r="A28" s="21" t="s">
        <v>82</v>
      </c>
      <c r="B28" s="21"/>
      <c r="C28" s="21"/>
      <c r="D28" s="21"/>
      <c r="E28" s="21"/>
      <c r="F28" s="21"/>
      <c r="G28" s="21"/>
      <c r="H28" s="7">
        <f>SUM(H13:H27)+H6</f>
        <v>100</v>
      </c>
      <c r="I28" s="8">
        <f>K6+SUM(I13:I27)</f>
        <v>92.689410127714552</v>
      </c>
      <c r="J28" s="21"/>
      <c r="K28" s="21"/>
    </row>
  </sheetData>
  <mergeCells count="68">
    <mergeCell ref="A28:G28"/>
    <mergeCell ref="J28:K28"/>
    <mergeCell ref="A10:A11"/>
    <mergeCell ref="A12:A20"/>
    <mergeCell ref="A21:A27"/>
    <mergeCell ref="B13:B20"/>
    <mergeCell ref="B21:B22"/>
    <mergeCell ref="B23:B25"/>
    <mergeCell ref="B26:B27"/>
    <mergeCell ref="C13:C17"/>
    <mergeCell ref="C19:C20"/>
    <mergeCell ref="C21:C22"/>
    <mergeCell ref="C23:C25"/>
    <mergeCell ref="C26:C27"/>
    <mergeCell ref="D25:E25"/>
    <mergeCell ref="J25:K25"/>
    <mergeCell ref="D26:E26"/>
    <mergeCell ref="J26:K26"/>
    <mergeCell ref="D27:E27"/>
    <mergeCell ref="J27:K27"/>
    <mergeCell ref="D22:E22"/>
    <mergeCell ref="J22:K22"/>
    <mergeCell ref="D23:E23"/>
    <mergeCell ref="J23:K23"/>
    <mergeCell ref="D24:E24"/>
    <mergeCell ref="J24:K24"/>
    <mergeCell ref="D19:E19"/>
    <mergeCell ref="J19:K19"/>
    <mergeCell ref="D20:E20"/>
    <mergeCell ref="J20:K20"/>
    <mergeCell ref="D21:E21"/>
    <mergeCell ref="J21:K21"/>
    <mergeCell ref="D17:E17"/>
    <mergeCell ref="J17:K17"/>
    <mergeCell ref="D18:E18"/>
    <mergeCell ref="J18:K18"/>
    <mergeCell ref="D14:E14"/>
    <mergeCell ref="J14:K14"/>
    <mergeCell ref="D15:E15"/>
    <mergeCell ref="J15:K15"/>
    <mergeCell ref="D16:E16"/>
    <mergeCell ref="J16:K16"/>
    <mergeCell ref="B11:F11"/>
    <mergeCell ref="G11:K11"/>
    <mergeCell ref="D12:E12"/>
    <mergeCell ref="J12:K12"/>
    <mergeCell ref="D13:E13"/>
    <mergeCell ref="J13:K13"/>
    <mergeCell ref="C8:D8"/>
    <mergeCell ref="I8:J8"/>
    <mergeCell ref="C9:D9"/>
    <mergeCell ref="I9:J9"/>
    <mergeCell ref="B10:F10"/>
    <mergeCell ref="G10:K10"/>
    <mergeCell ref="A5:B9"/>
    <mergeCell ref="C5:D5"/>
    <mergeCell ref="I5:J5"/>
    <mergeCell ref="C6:D6"/>
    <mergeCell ref="I6:J6"/>
    <mergeCell ref="C7:D7"/>
    <mergeCell ref="I7:J7"/>
    <mergeCell ref="A1:K1"/>
    <mergeCell ref="A2:K2"/>
    <mergeCell ref="A3:B3"/>
    <mergeCell ref="C3:K3"/>
    <mergeCell ref="A4:B4"/>
    <mergeCell ref="C4:F4"/>
    <mergeCell ref="H4:K4"/>
  </mergeCells>
  <phoneticPr fontId="7" type="noConversion"/>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92.69 </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somebody</cp:lastModifiedBy>
  <dcterms:created xsi:type="dcterms:W3CDTF">2021-04-12T19:24:00Z</dcterms:created>
  <dcterms:modified xsi:type="dcterms:W3CDTF">2025-08-25T09:25:10Z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C1F2CA39AA0744E588BB4B313C9B177E</vt:lpwstr>
  </property>
  <property fmtid="{D5CDD505-2E9C-101B-9397-08002B2CF9AE}" pid="3" name="KSOProductBuildVer">
    <vt:lpwstr>2052-12.1.0.22529</vt:lpwstr>
  </property>
  <property fmtid="{D5CDD505-2E9C-101B-9397-08002B2CF9AE}" pid="4" name="EM_Doc_Temp_ID">
    <vt:lpwstr>EE22FF5F-B02E-4969-9BD3-E02BAAA37C30</vt:lpwstr>
  </property>
</Properties>
</file>