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定稿版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<sst xmlns="http://schemas.openxmlformats.org/spreadsheetml/2006/main" count="139" uniqueCount="110">
  <si>
    <t>项目支出绩效自评表</t>
  </si>
  <si>
    <t>（2024年度）</t>
  </si>
  <si>
    <t>项目名称</t>
  </si>
  <si>
    <t>高质量凝聚服务科技人才</t>
  </si>
  <si>
    <t>主管部门</t>
  </si>
  <si>
    <t>北京市科学技术协会</t>
  </si>
  <si>
    <t>实施单位</t>
  </si>
  <si>
    <t>北京科技社团服务中心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</si>
  <si>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</si>
  <si>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</si>
  <si>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</si>
  <si>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</si>
  <si>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</si>
  <si>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</si>
  <si>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</si>
  <si>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</si>
  <si>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</si>
  <si>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</si>
  <si>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</si>
  <si>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>上年结转资金</t>
  </si>
  <si>
    <t>其他资金</t>
  </si>
  <si>
    <t>年度总体目标</t>
  </si>
  <si>
    <t>预期目标</t>
  </si>
  <si>
    <t>实际完成情况</t>
  </si>
  <si>
    <t>目标1：开展茅以升北京青年科技奖等各类科技人才的举荐、表彰工作。
目标2：组织青年科技人才跨界交流活动，注重发挥学协会中青年委员会作用，积极吸纳在京战略科技力量中的青年科技工作者加入学协会，发挥多层次的作用。
目标3：组织北京青年学术演讲比赛，积极为青年人才成长成才搭建平台。
目标4：建设科技工作者之家。落实“数字科协”建设要求，秉承“服务管家”工作理念，一方面加强科协频道线上社群的运营管理，支持科技社团线上“建家开店”；另一方面围绕科技工作者的社会化服务需求，支持一批知识产权、法律、心理咨询、文体健康等方面的专业服务机构，挂牌“科技工作者之家”服务站点，线上线下相结合为科协系统各级组织、科技工作者提供专业化、社会化服务。</t>
  </si>
  <si>
    <t>1.按照2024年奖项相关单位要求全年开展中国青年奖、青年北京学者、茅以升北京青年科技奖等7项人才举荐活动。
2.按照2024年北京市科协青年科技人才跨界交流活动项目要求，组织青年科技人才跨界交流活动40场。         
3.按照2024年北京青年学术演讲比赛相关单位要求全年开展初赛、复赛、决赛、培训14场活动。
4.支持科技社团线上“建家开店”，全年净增109家，社群个人注册数量全年增长10.47万人；通过科协频道线上社群平台，创作推出贴近服务组织和人才的线上服务产品和传播内容（530全国科技工作者日宣传片、近20个报道专栏、成果视频和活动直播80余期），制作530全国科技工作者日宣传片《无名》，播放量近千万;另一方面开展专业讲座、身心健康、兴趣交友、亲子研学、文化体验等五类科技工作者需求服务活动，以线上线下相结合的方式，广泛覆盖科技工作者及其亲子家庭，线上线下受益200多万人次，服务落地海淀区、怀柔区等科技工作者聚集区域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</si>
  <si>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</si>
  <si>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</si>
  <si>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</si>
  <si>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</si>
  <si>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</si>
  <si>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</si>
  <si>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</si>
  <si>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</si>
  <si>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</si>
  <si>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挂牌“科技工作者之家”服务站点数量</t>
  </si>
  <si>
    <t>≥10个</t>
  </si>
  <si>
    <t>10个</t>
  </si>
  <si>
    <t>“建家开店”组织</t>
  </si>
  <si>
    <t>≥100家</t>
  </si>
  <si>
    <t>109家</t>
  </si>
  <si>
    <t>参与青年人才跨界交流的科技社团、基层组织数量</t>
  </si>
  <si>
    <t>≥40家次</t>
  </si>
  <si>
    <t>40家次</t>
  </si>
  <si>
    <t>申报科技人才奖项的机构数</t>
  </si>
  <si>
    <t>≥100家次</t>
  </si>
  <si>
    <t>518家次</t>
  </si>
  <si>
    <t>指标值设置偏低；后续加强项目前期筹划，提升指标值设置准确性</t>
  </si>
  <si>
    <t>参与演讲比赛的组织和单位数量</t>
  </si>
  <si>
    <t>≥50家次</t>
  </si>
  <si>
    <t>68家次</t>
  </si>
  <si>
    <t>质量指标</t>
  </si>
  <si>
    <t>申报组织覆盖率与上一年相比增加</t>
  </si>
  <si>
    <t>≥10%</t>
  </si>
  <si>
    <t>社群个人注册数量</t>
  </si>
  <si>
    <t>≥10万人次</t>
  </si>
  <si>
    <t>10.47万人次</t>
  </si>
  <si>
    <t>续上页</t>
  </si>
  <si>
    <t>活动直接参与人数</t>
  </si>
  <si>
    <t>≥2000人次</t>
  </si>
  <si>
    <t>15326人次</t>
  </si>
  <si>
    <t>参与单位较上一年增加</t>
  </si>
  <si>
    <t>时效指标</t>
  </si>
  <si>
    <t>发布比赛通知</t>
  </si>
  <si>
    <t>≤5月</t>
  </si>
  <si>
    <t>6月</t>
  </si>
  <si>
    <t>由于工作安排有变化，相关工作安排在6月开展；提前谋划，推进项目执行进度</t>
  </si>
  <si>
    <t>完成复赛和培训</t>
  </si>
  <si>
    <t>≤10月</t>
  </si>
  <si>
    <t>11月</t>
  </si>
  <si>
    <t>复赛共7家单位承办，其中1家单位因时间关系定于11月初，其他单位均10月前完成；加大监督力度，推进项目执行进度</t>
  </si>
  <si>
    <t>项目结题及总结</t>
  </si>
  <si>
    <t>≤12月</t>
  </si>
  <si>
    <t>12月</t>
  </si>
  <si>
    <t>奖项评审的及时率</t>
  </si>
  <si>
    <t>按照各奖项申报时间完成</t>
  </si>
  <si>
    <t>按照要求各奖项申报时间完成</t>
  </si>
  <si>
    <t>完成决赛和总结</t>
  </si>
  <si>
    <t>项目工作方案制定</t>
  </si>
  <si>
    <t>≤3月</t>
  </si>
  <si>
    <t>3月</t>
  </si>
  <si>
    <t>组织项目申报评审</t>
  </si>
  <si>
    <t>项目启动晚于预期，评审材料准备时间过长，导致评审时间推迟；合理安排年度工作，推进项目执行进度</t>
  </si>
  <si>
    <t>成本指标</t>
  </si>
  <si>
    <t>经济成本指标</t>
  </si>
  <si>
    <t>社群运营成本</t>
  </si>
  <si>
    <t>≤150万元</t>
  </si>
  <si>
    <t>149.89万元</t>
  </si>
  <si>
    <t>活动成本控制有效性</t>
  </si>
  <si>
    <t>≥90%</t>
  </si>
  <si>
    <t>效益指标</t>
  </si>
  <si>
    <t>社会效益指标</t>
  </si>
  <si>
    <t>青年科技工作者参与人数</t>
  </si>
  <si>
    <t>36.2326万人次</t>
  </si>
  <si>
    <t>活动受益人次</t>
  </si>
  <si>
    <t>≥1万人次</t>
  </si>
  <si>
    <t>71.8万人次</t>
  </si>
  <si>
    <t>线上线下受益者人次</t>
  </si>
  <si>
    <t>≥200万人次</t>
  </si>
  <si>
    <t>1250.8万人次</t>
  </si>
  <si>
    <t>吸引科协组织积极参与科技人才表彰举荐工作</t>
  </si>
  <si>
    <t>优</t>
  </si>
  <si>
    <t>良</t>
  </si>
  <si>
    <t>科协组织参与人才表彰举荐积极性有待进一步提升；进一步加大组织动员</t>
  </si>
  <si>
    <t>满意度指标</t>
  </si>
  <si>
    <t>服务对象满意度指标</t>
  </si>
  <si>
    <t>青年科技工作者满意度</t>
  </si>
  <si>
    <t>部分子项目没有做满意度调查；下一步将加强对整体项目满意度调查工作</t>
  </si>
  <si>
    <t>科技人才满意度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</si>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</sst>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2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i/>
      <sz val="10"/>
      <name val="宋体"/>
      <charset val="134"/>
    </font>
    <font>
      <b/>
      <sz val="10"/>
      <name val="宋体"/>
      <charset val="134"/>
    </font>
    <font>
      <sz val="11"/>
      <name val="等线"/>
      <charset val="134"/>
      <scheme val="minor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i/>
      <sz val="10"/>
      <color rgb="FFC00000"/>
      <name val="宋体"/>
      <charset val="134"/>
    </font>
    <font>
      <sz val="10"/>
      <color rgb="FFC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49" applyFont="1">
      <alignment vertical="center"/>
    </xf>
    <xf numFmtId="0" fontId="0" fillId="0" borderId="0" xfId="49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49" applyFont="1" applyBorder="1" applyAlignment="1">
      <alignment horizontal="center" vertical="center"/>
    </xf>
    <xf numFmtId="0" fontId="3" fillId="0" borderId="2" xfId="49" applyFont="1" applyBorder="1" applyAlignment="1">
      <alignment horizontal="center" vertical="center" wrapText="1"/>
    </xf>
    <xf numFmtId="0" fontId="4" fillId="0" borderId="3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justify" vertical="center" wrapText="1"/>
    </xf>
    <xf numFmtId="176" fontId="3" fillId="0" borderId="2" xfId="49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49" applyFont="1" applyBorder="1" applyAlignment="1">
      <alignment horizontal="left" vertical="center" wrapText="1"/>
    </xf>
    <xf numFmtId="0" fontId="5" fillId="0" borderId="2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center" vertical="center" textRotation="255" wrapText="1"/>
    </xf>
    <xf numFmtId="9" fontId="3" fillId="0" borderId="2" xfId="49" applyNumberFormat="1" applyFont="1" applyBorder="1" applyAlignment="1">
      <alignment horizontal="center" vertical="center" wrapText="1"/>
    </xf>
    <xf numFmtId="0" fontId="3" fillId="0" borderId="4" xfId="49" applyFont="1" applyBorder="1" applyAlignment="1">
      <alignment horizontal="center" vertical="center" textRotation="255" wrapText="1"/>
    </xf>
    <xf numFmtId="0" fontId="3" fillId="0" borderId="5" xfId="49" applyFont="1" applyBorder="1" applyAlignment="1">
      <alignment horizontal="center" vertical="center" textRotation="255" wrapText="1"/>
    </xf>
    <xf numFmtId="0" fontId="3" fillId="0" borderId="4" xfId="49" applyFont="1" applyBorder="1" applyAlignment="1">
      <alignment horizontal="center" vertical="center" wrapText="1"/>
    </xf>
    <xf numFmtId="0" fontId="3" fillId="0" borderId="5" xfId="49" applyFont="1" applyBorder="1" applyAlignment="1">
      <alignment horizontal="center" vertical="center" wrapText="1"/>
    </xf>
    <xf numFmtId="0" fontId="3" fillId="0" borderId="6" xfId="49" applyFont="1" applyBorder="1" applyAlignment="1">
      <alignment horizontal="center" vertical="center" textRotation="255" wrapText="1"/>
    </xf>
    <xf numFmtId="0" fontId="3" fillId="0" borderId="6" xfId="49" applyFont="1" applyBorder="1" applyAlignment="1">
      <alignment horizontal="center" vertical="center" wrapText="1"/>
    </xf>
    <xf numFmtId="0" fontId="3" fillId="0" borderId="4" xfId="49" applyFont="1" applyBorder="1" applyAlignment="1">
      <alignment vertical="center" textRotation="255" wrapText="1"/>
    </xf>
    <xf numFmtId="0" fontId="6" fillId="0" borderId="2" xfId="49" applyFont="1" applyBorder="1" applyAlignment="1">
      <alignment horizontal="center" vertical="center" wrapText="1"/>
    </xf>
    <xf numFmtId="0" fontId="7" fillId="0" borderId="0" xfId="49" applyFont="1">
      <alignment vertical="center"/>
    </xf>
    <xf numFmtId="0" fontId="8" fillId="0" borderId="0" xfId="49" applyFont="1" applyAlignment="1">
      <alignment horizontal="center" vertical="center"/>
    </xf>
    <xf numFmtId="0" fontId="9" fillId="0" borderId="0" xfId="49" applyFont="1" applyAlignment="1">
      <alignment horizontal="center" vertical="center"/>
    </xf>
    <xf numFmtId="0" fontId="9" fillId="0" borderId="0" xfId="49" applyFont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76" fontId="9" fillId="0" borderId="0" xfId="49" applyNumberFormat="1" applyFont="1" applyAlignment="1">
      <alignment horizontal="center" vertical="center" wrapText="1"/>
    </xf>
    <xf numFmtId="0" fontId="10" fillId="0" borderId="0" xfId="49" applyFont="1" applyAlignment="1">
      <alignment horizontal="center" vertical="center" wrapText="1"/>
    </xf>
    <xf numFmtId="0" fontId="11" fillId="0" borderId="0" xfId="49" applyFont="1" applyAlignment="1">
      <alignment horizontal="center" vertical="center" wrapText="1"/>
    </xf>
    <xf numFmtId="176" fontId="6" fillId="0" borderId="2" xfId="49" applyNumberFormat="1" applyFont="1" applyBorder="1" applyAlignment="1">
      <alignment vertical="center"/>
    </xf>
    <xf numFmtId="0" fontId="12" fillId="0" borderId="0" xfId="49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8"/>
  <sheetViews>
    <sheetView tabSelected="1" view="pageBreakPreview" zoomScaleNormal="100" topLeftCell="A34" workbookViewId="0">
      <selection activeCell="D33" sqref="D33:E33"/>
    </sheetView>
  </sheetViews>
  <sheetFormatPr defaultColWidth="9" defaultRowHeight="14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7.2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2.375" style="2" customWidth="1"/>
    <col min="13" max="14" width="9" style="2"/>
    <col min="15" max="15" width="12.6666666666667" style="2"/>
    <col min="16" max="16384" width="9" style="2"/>
  </cols>
  <sheetData>
    <row r="1" ht="25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23"/>
    </row>
    <row r="2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24"/>
    </row>
    <row r="3" spans="1:12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25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25"/>
    </row>
    <row r="5" ht="58.15" customHeight="1" spans="1:12">
      <c r="A5" s="5" t="s">
        <v>8</v>
      </c>
      <c r="B5" s="5"/>
      <c r="C5" s="6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/>
      <c r="K5" s="5" t="s">
        <v>14</v>
      </c>
      <c r="L5" s="25"/>
    </row>
    <row r="6" spans="1:12">
      <c r="A6" s="5"/>
      <c r="B6" s="5"/>
      <c r="C6" s="7" t="s">
        <v>15</v>
      </c>
      <c r="D6" s="7"/>
      <c r="E6" s="8">
        <v>780</v>
      </c>
      <c r="F6" s="8">
        <v>780</v>
      </c>
      <c r="G6" s="8">
        <v>771.95</v>
      </c>
      <c r="H6" s="5">
        <v>10</v>
      </c>
      <c r="I6" s="26">
        <f>G6/F6</f>
        <v>0.989679487179487</v>
      </c>
      <c r="J6" s="26"/>
      <c r="K6" s="8">
        <f>I6*10</f>
        <v>9.89679487179487</v>
      </c>
      <c r="L6" s="27"/>
    </row>
    <row r="7" spans="1:12">
      <c r="A7" s="5"/>
      <c r="B7" s="5"/>
      <c r="C7" s="5" t="s">
        <v>16</v>
      </c>
      <c r="D7" s="5"/>
      <c r="E7" s="8">
        <v>780</v>
      </c>
      <c r="F7" s="8">
        <v>780</v>
      </c>
      <c r="G7" s="8">
        <v>771.95</v>
      </c>
      <c r="H7" s="9" t="s">
        <v>17</v>
      </c>
      <c r="I7" s="26" t="s">
        <v>18</v>
      </c>
      <c r="J7" s="26"/>
      <c r="K7" s="9" t="s">
        <v>17</v>
      </c>
      <c r="L7" s="25"/>
    </row>
    <row r="8" spans="1:12">
      <c r="A8" s="5"/>
      <c r="B8" s="5"/>
      <c r="C8" s="5" t="s">
        <v>19</v>
      </c>
      <c r="D8" s="5"/>
      <c r="E8" s="8">
        <v>0</v>
      </c>
      <c r="F8" s="8">
        <v>0</v>
      </c>
      <c r="G8" s="8">
        <v>0</v>
      </c>
      <c r="H8" s="9" t="s">
        <v>17</v>
      </c>
      <c r="I8" s="26" t="s">
        <v>18</v>
      </c>
      <c r="J8" s="26"/>
      <c r="K8" s="9" t="s">
        <v>17</v>
      </c>
      <c r="L8" s="25"/>
    </row>
    <row r="9" spans="1:12">
      <c r="A9" s="5"/>
      <c r="B9" s="5"/>
      <c r="C9" s="5" t="s">
        <v>20</v>
      </c>
      <c r="D9" s="5"/>
      <c r="E9" s="8">
        <v>0</v>
      </c>
      <c r="F9" s="8">
        <v>0</v>
      </c>
      <c r="G9" s="8">
        <v>0</v>
      </c>
      <c r="H9" s="9" t="s">
        <v>17</v>
      </c>
      <c r="I9" s="26" t="s">
        <v>18</v>
      </c>
      <c r="J9" s="26"/>
      <c r="K9" s="9" t="s">
        <v>17</v>
      </c>
      <c r="L9" s="25"/>
    </row>
    <row r="10" ht="18" customHeight="1" spans="1:12">
      <c r="A10" s="5" t="s">
        <v>21</v>
      </c>
      <c r="B10" s="5" t="s">
        <v>22</v>
      </c>
      <c r="C10" s="5"/>
      <c r="D10" s="5"/>
      <c r="E10" s="5"/>
      <c r="F10" s="5"/>
      <c r="G10" s="5" t="s">
        <v>23</v>
      </c>
      <c r="H10" s="5"/>
      <c r="I10" s="5"/>
      <c r="J10" s="5"/>
      <c r="K10" s="5"/>
      <c r="L10" s="25"/>
    </row>
    <row r="11" ht="279" customHeight="1" spans="1:12">
      <c r="A11" s="5"/>
      <c r="B11" s="10" t="s">
        <v>24</v>
      </c>
      <c r="C11" s="10"/>
      <c r="D11" s="10"/>
      <c r="E11" s="10"/>
      <c r="F11" s="10"/>
      <c r="G11" s="10" t="s">
        <v>25</v>
      </c>
      <c r="H11" s="11"/>
      <c r="I11" s="11"/>
      <c r="J11" s="11"/>
      <c r="K11" s="11"/>
      <c r="L11" s="28"/>
    </row>
    <row r="12" ht="30" customHeight="1" spans="1:12">
      <c r="A12" s="12" t="s">
        <v>26</v>
      </c>
      <c r="B12" s="5" t="s">
        <v>27</v>
      </c>
      <c r="C12" s="5" t="s">
        <v>28</v>
      </c>
      <c r="D12" s="5" t="s">
        <v>29</v>
      </c>
      <c r="E12" s="5"/>
      <c r="F12" s="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5"/>
      <c r="L12" s="25"/>
    </row>
    <row r="13" ht="29.45" customHeight="1" spans="1:12">
      <c r="A13" s="12"/>
      <c r="B13" s="5" t="s">
        <v>33</v>
      </c>
      <c r="C13" s="5" t="s">
        <v>34</v>
      </c>
      <c r="D13" s="5" t="s">
        <v>35</v>
      </c>
      <c r="E13" s="5"/>
      <c r="F13" s="5" t="s">
        <v>36</v>
      </c>
      <c r="G13" s="5" t="s">
        <v>37</v>
      </c>
      <c r="H13" s="5">
        <v>3</v>
      </c>
      <c r="I13" s="8">
        <v>3</v>
      </c>
      <c r="J13" s="10"/>
      <c r="K13" s="10"/>
      <c r="L13" s="29"/>
    </row>
    <row r="14" ht="23.45" customHeight="1" spans="1:12">
      <c r="A14" s="12"/>
      <c r="B14" s="5"/>
      <c r="C14" s="5"/>
      <c r="D14" s="5" t="s">
        <v>38</v>
      </c>
      <c r="E14" s="5"/>
      <c r="F14" s="5" t="s">
        <v>39</v>
      </c>
      <c r="G14" s="5" t="s">
        <v>40</v>
      </c>
      <c r="H14" s="5">
        <v>3</v>
      </c>
      <c r="I14" s="8">
        <v>3</v>
      </c>
      <c r="J14" s="5"/>
      <c r="K14" s="5"/>
      <c r="L14" s="29"/>
    </row>
    <row r="15" ht="39" customHeight="1" spans="1:12">
      <c r="A15" s="12"/>
      <c r="B15" s="5"/>
      <c r="C15" s="5"/>
      <c r="D15" s="5" t="s">
        <v>41</v>
      </c>
      <c r="E15" s="5"/>
      <c r="F15" s="5" t="s">
        <v>42</v>
      </c>
      <c r="G15" s="5" t="s">
        <v>43</v>
      </c>
      <c r="H15" s="5">
        <v>3</v>
      </c>
      <c r="I15" s="8">
        <v>3</v>
      </c>
      <c r="J15" s="5"/>
      <c r="K15" s="5"/>
      <c r="L15" s="29"/>
    </row>
    <row r="16" ht="63" customHeight="1" spans="1:12">
      <c r="A16" s="12"/>
      <c r="B16" s="5"/>
      <c r="C16" s="5"/>
      <c r="D16" s="5" t="s">
        <v>44</v>
      </c>
      <c r="E16" s="5"/>
      <c r="F16" s="5" t="s">
        <v>45</v>
      </c>
      <c r="G16" s="5" t="s">
        <v>46</v>
      </c>
      <c r="H16" s="5">
        <v>3</v>
      </c>
      <c r="I16" s="8">
        <v>2.4</v>
      </c>
      <c r="J16" s="10" t="s">
        <v>47</v>
      </c>
      <c r="K16" s="10"/>
      <c r="L16" s="25"/>
    </row>
    <row r="17" ht="29.45" customHeight="1" spans="1:12">
      <c r="A17" s="12"/>
      <c r="B17" s="5"/>
      <c r="C17" s="5"/>
      <c r="D17" s="5" t="s">
        <v>48</v>
      </c>
      <c r="E17" s="5"/>
      <c r="F17" s="5" t="s">
        <v>49</v>
      </c>
      <c r="G17" s="5" t="s">
        <v>50</v>
      </c>
      <c r="H17" s="5">
        <v>3</v>
      </c>
      <c r="I17" s="8">
        <v>3</v>
      </c>
      <c r="J17" s="5"/>
      <c r="K17" s="5"/>
      <c r="L17" s="25"/>
    </row>
    <row r="18" ht="61" customHeight="1" spans="1:12">
      <c r="A18" s="12"/>
      <c r="B18" s="5"/>
      <c r="C18" s="5" t="s">
        <v>51</v>
      </c>
      <c r="D18" s="5" t="s">
        <v>52</v>
      </c>
      <c r="E18" s="5"/>
      <c r="F18" s="5" t="s">
        <v>53</v>
      </c>
      <c r="G18" s="13">
        <v>0.9</v>
      </c>
      <c r="H18" s="5">
        <v>3</v>
      </c>
      <c r="I18" s="8">
        <v>2.1</v>
      </c>
      <c r="J18" s="10" t="s">
        <v>47</v>
      </c>
      <c r="K18" s="10"/>
      <c r="L18" s="25"/>
    </row>
    <row r="19" ht="28.15" customHeight="1" spans="1:12">
      <c r="A19" s="12"/>
      <c r="B19" s="5"/>
      <c r="C19" s="5"/>
      <c r="D19" s="5" t="s">
        <v>54</v>
      </c>
      <c r="E19" s="5"/>
      <c r="F19" s="5" t="s">
        <v>55</v>
      </c>
      <c r="G19" s="5" t="s">
        <v>56</v>
      </c>
      <c r="H19" s="5">
        <v>3</v>
      </c>
      <c r="I19" s="8">
        <v>3</v>
      </c>
      <c r="J19" s="5"/>
      <c r="K19" s="5"/>
      <c r="L19" s="25"/>
    </row>
    <row r="20" ht="65" customHeight="1" spans="1:12">
      <c r="A20" s="14" t="s">
        <v>57</v>
      </c>
      <c r="B20" s="12" t="s">
        <v>57</v>
      </c>
      <c r="C20" s="12" t="s">
        <v>57</v>
      </c>
      <c r="D20" s="5" t="s">
        <v>58</v>
      </c>
      <c r="E20" s="5"/>
      <c r="F20" s="5" t="s">
        <v>59</v>
      </c>
      <c r="G20" s="5" t="s">
        <v>60</v>
      </c>
      <c r="H20" s="5">
        <v>3</v>
      </c>
      <c r="I20" s="8">
        <v>2.1</v>
      </c>
      <c r="J20" s="10" t="s">
        <v>47</v>
      </c>
      <c r="K20" s="10"/>
      <c r="L20" s="25"/>
    </row>
    <row r="21" ht="67" customHeight="1" spans="1:12">
      <c r="A21" s="15"/>
      <c r="B21" s="12"/>
      <c r="C21" s="12"/>
      <c r="D21" s="5" t="s">
        <v>61</v>
      </c>
      <c r="E21" s="5"/>
      <c r="F21" s="5" t="s">
        <v>53</v>
      </c>
      <c r="G21" s="13">
        <v>3</v>
      </c>
      <c r="H21" s="5">
        <v>2</v>
      </c>
      <c r="I21" s="8">
        <v>1.1</v>
      </c>
      <c r="J21" s="10" t="s">
        <v>47</v>
      </c>
      <c r="K21" s="10"/>
      <c r="L21" s="25"/>
    </row>
    <row r="22" ht="66" customHeight="1" spans="1:12">
      <c r="A22" s="15"/>
      <c r="B22" s="12"/>
      <c r="C22" s="5" t="s">
        <v>62</v>
      </c>
      <c r="D22" s="5" t="s">
        <v>63</v>
      </c>
      <c r="E22" s="5"/>
      <c r="F22" s="5" t="s">
        <v>64</v>
      </c>
      <c r="G22" s="5" t="s">
        <v>65</v>
      </c>
      <c r="H22" s="5">
        <v>2</v>
      </c>
      <c r="I22" s="8">
        <v>1.86</v>
      </c>
      <c r="J22" s="10" t="s">
        <v>66</v>
      </c>
      <c r="K22" s="10"/>
      <c r="L22" s="25"/>
    </row>
    <row r="23" ht="86" customHeight="1" spans="1:12">
      <c r="A23" s="15"/>
      <c r="B23" s="12"/>
      <c r="C23" s="5"/>
      <c r="D23" s="5" t="s">
        <v>67</v>
      </c>
      <c r="E23" s="5"/>
      <c r="F23" s="5" t="s">
        <v>68</v>
      </c>
      <c r="G23" s="5" t="s">
        <v>69</v>
      </c>
      <c r="H23" s="5">
        <v>2</v>
      </c>
      <c r="I23" s="8">
        <v>1.33</v>
      </c>
      <c r="J23" s="10" t="s">
        <v>70</v>
      </c>
      <c r="K23" s="10"/>
      <c r="L23" s="25"/>
    </row>
    <row r="24" ht="21" customHeight="1" spans="1:12">
      <c r="A24" s="15"/>
      <c r="B24" s="12"/>
      <c r="C24" s="5"/>
      <c r="D24" s="5" t="s">
        <v>71</v>
      </c>
      <c r="E24" s="5"/>
      <c r="F24" s="5" t="s">
        <v>72</v>
      </c>
      <c r="G24" s="5" t="s">
        <v>73</v>
      </c>
      <c r="H24" s="5">
        <v>2</v>
      </c>
      <c r="I24" s="8">
        <v>2</v>
      </c>
      <c r="J24" s="5"/>
      <c r="K24" s="5"/>
      <c r="L24" s="25"/>
    </row>
    <row r="25" ht="67" customHeight="1" spans="1:12">
      <c r="A25" s="15"/>
      <c r="B25" s="12"/>
      <c r="C25" s="5"/>
      <c r="D25" s="5" t="s">
        <v>74</v>
      </c>
      <c r="E25" s="5"/>
      <c r="F25" s="5" t="s">
        <v>75</v>
      </c>
      <c r="G25" s="5" t="s">
        <v>76</v>
      </c>
      <c r="H25" s="5">
        <v>2</v>
      </c>
      <c r="I25" s="8">
        <v>2</v>
      </c>
      <c r="J25" s="5"/>
      <c r="K25" s="5"/>
      <c r="L25" s="25"/>
    </row>
    <row r="26" ht="28.9" customHeight="1" spans="1:12">
      <c r="A26" s="15"/>
      <c r="B26" s="12"/>
      <c r="C26" s="5"/>
      <c r="D26" s="5" t="s">
        <v>77</v>
      </c>
      <c r="E26" s="5"/>
      <c r="F26" s="5" t="s">
        <v>72</v>
      </c>
      <c r="G26" s="5" t="s">
        <v>73</v>
      </c>
      <c r="H26" s="5">
        <v>2</v>
      </c>
      <c r="I26" s="8">
        <v>2</v>
      </c>
      <c r="J26" s="5"/>
      <c r="K26" s="5"/>
      <c r="L26" s="25"/>
    </row>
    <row r="27" ht="27" customHeight="1" spans="1:12">
      <c r="A27" s="15"/>
      <c r="B27" s="12"/>
      <c r="C27" s="5"/>
      <c r="D27" s="5" t="s">
        <v>78</v>
      </c>
      <c r="E27" s="5"/>
      <c r="F27" s="5" t="s">
        <v>79</v>
      </c>
      <c r="G27" s="5" t="s">
        <v>80</v>
      </c>
      <c r="H27" s="5">
        <v>2</v>
      </c>
      <c r="I27" s="8">
        <v>2</v>
      </c>
      <c r="J27" s="5"/>
      <c r="K27" s="5"/>
      <c r="L27" s="25"/>
    </row>
    <row r="28" ht="95" customHeight="1" spans="1:12">
      <c r="A28" s="15"/>
      <c r="B28" s="12"/>
      <c r="C28" s="5"/>
      <c r="D28" s="5" t="s">
        <v>81</v>
      </c>
      <c r="E28" s="5"/>
      <c r="F28" s="5" t="s">
        <v>64</v>
      </c>
      <c r="G28" s="5" t="s">
        <v>65</v>
      </c>
      <c r="H28" s="5">
        <v>2</v>
      </c>
      <c r="I28" s="8">
        <v>1.86</v>
      </c>
      <c r="J28" s="10" t="s">
        <v>82</v>
      </c>
      <c r="K28" s="10"/>
      <c r="L28" s="25"/>
    </row>
    <row r="29" ht="56" customHeight="1" spans="1:12">
      <c r="A29" s="15"/>
      <c r="B29" s="5" t="s">
        <v>83</v>
      </c>
      <c r="C29" s="5" t="s">
        <v>84</v>
      </c>
      <c r="D29" s="5" t="s">
        <v>85</v>
      </c>
      <c r="E29" s="5"/>
      <c r="F29" s="5" t="s">
        <v>86</v>
      </c>
      <c r="G29" s="5" t="s">
        <v>87</v>
      </c>
      <c r="H29" s="5">
        <v>7</v>
      </c>
      <c r="I29" s="8">
        <v>7</v>
      </c>
      <c r="J29" s="5"/>
      <c r="K29" s="5"/>
      <c r="L29" s="25"/>
    </row>
    <row r="30" ht="23" customHeight="1" spans="1:12">
      <c r="A30" s="15"/>
      <c r="B30" s="5"/>
      <c r="C30" s="5"/>
      <c r="D30" s="5" t="s">
        <v>88</v>
      </c>
      <c r="E30" s="5"/>
      <c r="F30" s="5" t="s">
        <v>89</v>
      </c>
      <c r="G30" s="13">
        <v>1</v>
      </c>
      <c r="H30" s="5">
        <v>13</v>
      </c>
      <c r="I30" s="8">
        <v>13</v>
      </c>
      <c r="J30" s="5"/>
      <c r="K30" s="5"/>
      <c r="L30" s="25"/>
    </row>
    <row r="31" ht="62" customHeight="1" spans="1:12">
      <c r="A31" s="15"/>
      <c r="B31" s="16" t="s">
        <v>90</v>
      </c>
      <c r="C31" s="16" t="s">
        <v>91</v>
      </c>
      <c r="D31" s="5" t="s">
        <v>92</v>
      </c>
      <c r="E31" s="5"/>
      <c r="F31" s="5" t="s">
        <v>55</v>
      </c>
      <c r="G31" s="5" t="s">
        <v>93</v>
      </c>
      <c r="H31" s="5">
        <v>5</v>
      </c>
      <c r="I31" s="8">
        <v>4.5</v>
      </c>
      <c r="J31" s="10" t="s">
        <v>47</v>
      </c>
      <c r="K31" s="10"/>
      <c r="L31" s="25"/>
    </row>
    <row r="32" ht="62" customHeight="1" spans="1:12">
      <c r="A32" s="15"/>
      <c r="B32" s="17"/>
      <c r="C32" s="17"/>
      <c r="D32" s="5" t="s">
        <v>94</v>
      </c>
      <c r="E32" s="5"/>
      <c r="F32" s="5" t="s">
        <v>95</v>
      </c>
      <c r="G32" s="5" t="s">
        <v>96</v>
      </c>
      <c r="H32" s="5">
        <v>5</v>
      </c>
      <c r="I32" s="8">
        <v>3.5</v>
      </c>
      <c r="J32" s="10" t="s">
        <v>47</v>
      </c>
      <c r="K32" s="10"/>
      <c r="L32" s="25"/>
    </row>
    <row r="33" ht="62" customHeight="1" spans="1:12">
      <c r="A33" s="18"/>
      <c r="B33" s="19"/>
      <c r="C33" s="19"/>
      <c r="D33" s="5" t="s">
        <v>97</v>
      </c>
      <c r="E33" s="5"/>
      <c r="F33" s="5" t="s">
        <v>98</v>
      </c>
      <c r="G33" s="5" t="s">
        <v>99</v>
      </c>
      <c r="H33" s="5">
        <v>5</v>
      </c>
      <c r="I33" s="8">
        <v>3.5</v>
      </c>
      <c r="J33" s="10" t="s">
        <v>47</v>
      </c>
      <c r="K33" s="10"/>
      <c r="L33" s="25"/>
    </row>
    <row r="34" ht="77" customHeight="1" spans="1:12">
      <c r="A34" s="14" t="s">
        <v>57</v>
      </c>
      <c r="B34" s="20" t="s">
        <v>57</v>
      </c>
      <c r="C34" s="20" t="s">
        <v>57</v>
      </c>
      <c r="D34" s="5" t="s">
        <v>100</v>
      </c>
      <c r="E34" s="5"/>
      <c r="F34" s="5" t="s">
        <v>101</v>
      </c>
      <c r="G34" s="5" t="s">
        <v>102</v>
      </c>
      <c r="H34" s="5">
        <v>5</v>
      </c>
      <c r="I34" s="8">
        <v>3.75</v>
      </c>
      <c r="J34" s="10" t="s">
        <v>103</v>
      </c>
      <c r="K34" s="10"/>
      <c r="L34" s="25"/>
    </row>
    <row r="35" ht="62" customHeight="1" spans="1:12">
      <c r="A35" s="15"/>
      <c r="B35" s="5" t="s">
        <v>104</v>
      </c>
      <c r="C35" s="5" t="s">
        <v>105</v>
      </c>
      <c r="D35" s="5" t="s">
        <v>106</v>
      </c>
      <c r="E35" s="5"/>
      <c r="F35" s="13" t="s">
        <v>89</v>
      </c>
      <c r="G35" s="13">
        <v>0.8</v>
      </c>
      <c r="H35" s="5">
        <v>5</v>
      </c>
      <c r="I35" s="8">
        <v>4</v>
      </c>
      <c r="J35" s="10" t="s">
        <v>107</v>
      </c>
      <c r="K35" s="10"/>
      <c r="L35" s="25"/>
    </row>
    <row r="36" ht="62" customHeight="1" spans="1:12">
      <c r="A36" s="18"/>
      <c r="B36" s="5"/>
      <c r="C36" s="5"/>
      <c r="D36" s="5" t="s">
        <v>108</v>
      </c>
      <c r="E36" s="5"/>
      <c r="F36" s="13" t="s">
        <v>89</v>
      </c>
      <c r="G36" s="13">
        <v>0.8</v>
      </c>
      <c r="H36" s="5">
        <v>5</v>
      </c>
      <c r="I36" s="8">
        <v>4</v>
      </c>
      <c r="J36" s="10" t="s">
        <v>107</v>
      </c>
      <c r="K36" s="10"/>
      <c r="L36" s="25"/>
    </row>
    <row r="37" s="1" customFormat="1" ht="24" customHeight="1" spans="1:12">
      <c r="A37" s="21" t="s">
        <v>109</v>
      </c>
      <c r="B37" s="21"/>
      <c r="C37" s="21"/>
      <c r="D37" s="21"/>
      <c r="E37" s="21"/>
      <c r="F37" s="21"/>
      <c r="G37" s="21"/>
      <c r="H37" s="21">
        <v>100</v>
      </c>
      <c r="I37" s="30">
        <f>SUM(I13:I36)+K6</f>
        <v>88.8967948717949</v>
      </c>
      <c r="J37" s="21"/>
      <c r="K37" s="21"/>
      <c r="L37" s="31"/>
    </row>
    <row r="38" spans="1:11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</row>
  </sheetData>
  <mergeCells count="90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A37:G37"/>
    <mergeCell ref="J37:K37"/>
    <mergeCell ref="A10:A11"/>
    <mergeCell ref="A12:A19"/>
    <mergeCell ref="A20:A33"/>
    <mergeCell ref="A34:A36"/>
    <mergeCell ref="B13:B19"/>
    <mergeCell ref="B20:B28"/>
    <mergeCell ref="B29:B30"/>
    <mergeCell ref="B31:B33"/>
    <mergeCell ref="B35:B36"/>
    <mergeCell ref="C13:C17"/>
    <mergeCell ref="C18:C19"/>
    <mergeCell ref="C20:C21"/>
    <mergeCell ref="C22:C28"/>
    <mergeCell ref="C29:C30"/>
    <mergeCell ref="C31:C33"/>
    <mergeCell ref="C35:C36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Lewis Hamilton </cp:lastModifiedBy>
  <dcterms:created xsi:type="dcterms:W3CDTF">2021-04-15T19:24:00Z</dcterms:created>
  <dcterms:modified xsi:type="dcterms:W3CDTF">2025-08-25T06:26:20Z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C1F2CA39AA0744E588BB4B313C9B177E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