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00" windowHeight="12975"/>
  </bookViews>
  <sheets>
    <sheet name="自评表" sheetId="3" r:id="rId1"/>
  </sheets>
  <definedNames>
    <definedName name="_xlnm.Print_Area" localSheetId="0">自评表!$A$1:$K$32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<sst xmlns="http://schemas.openxmlformats.org/spreadsheetml/2006/main" count="109" uniqueCount="89">
  <si>
    <t>项目支出绩效自评表</t>
  </si>
  <si>
    <t>（2023年度）</t>
  </si>
  <si>
    <t>项目名称</t>
  </si>
  <si>
    <t>科技经济融合系列活动</t>
  </si>
  <si>
    <t>主管部门</t>
  </si>
  <si>
    <t>北京市科学技术协会</t>
  </si>
  <si>
    <t>实施单位</t>
  </si>
  <si>
    <t>北京市科学技术协会创新服务中心</t>
  </si>
  <si>
    <t>项目负责人</t>
  </si>
  <si>
    <t>怀马龙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</si>
  <si>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</si>
  <si>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</si>
  <si>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</si>
  <si>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</si>
  <si>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</si>
  <si>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</si>
  <si>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</si>
  <si>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</si>
  <si>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</si>
  <si>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</si>
  <si>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</si>
  <si>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</si>
  <si>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</si>
  <si>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</si>
  <si>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</si>
  <si>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</si>
  <si>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 xml:space="preserve">1.通过创新服务助推“两区”“三平台”建设，积极主动服务和融入首都新发展格局，策划举办亮点国际科技创新主题活动，围绕前沿科技热点重点策划中关村论坛平行论坛活动；2.积极参与国家级市级区级重点活动，重点对接中国国际服务贸易交易会活动等；3.通过组织开展“北京--意大利”科技经贸交流活动，推动首都地区企业、高校、学会等与海外开展科技经济对接，搭建国际化、前沿化展示交流平台，共促国际科技交流合作；4.通过积极参与中国科协重点活动，积极推广创新方法，建立一批创新方法示范点，策划组织创新方法大赛；5.通过开展各类学术交流活动，以论坛展示当前研究热点和前沿，通过竞赛促进学术创新，策划举办北京国际自主智能机器人大赛、首都学术资源开放共享活动；6.通过北京市科协科技创新活动中心建设打造双创会客厅，策划开展系列双创主题活动，邀请创业导师对高校、科研院所、企业间的双创成果进行指导。 </t>
  </si>
  <si>
    <t>1.开展创新服务助推“两区”“三平台”建设工作，积极融入首都“两区”“三平台”建设，支持举办中关村论坛平行论坛及系列活动4场；2.积极参与国家级市级区级重点活动，组织策划服贸会等专场活动8场；3组织开展1场“北京--意大利”科技经贸交流活动，搭建国际化、前沿化展示交流平台，有效促进国际科技交流合作；4.推广创新方法，建立创新方法示范点20个，示范点企业内覆盖人员超1万人次，策划组织创新方法大赛；5.开展学术交流活动，策划举办北京国际自主智能机器人大赛1场、首都学术资源开放共享活动10场；6.组织开展系列双创会客厅主题活动12场，邀请创业导师对高校、科研院所、企业间的双创成果进行指导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</si>
  <si>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</si>
  <si>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</si>
  <si>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</si>
  <si>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</si>
  <si>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</si>
  <si>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</si>
  <si>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</si>
  <si>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</si>
  <si>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</si>
  <si>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举办中关村论坛</t>
  </si>
  <si>
    <t>4场</t>
  </si>
  <si>
    <t>策划组织创新方法大赛</t>
  </si>
  <si>
    <t>1场</t>
  </si>
  <si>
    <t>组织开展“北京--意大利”科技经贸交流活动</t>
  </si>
  <si>
    <t>积极参与国家级市级区级重点活动</t>
  </si>
  <si>
    <t>5场</t>
  </si>
  <si>
    <t>8场</t>
  </si>
  <si>
    <t>组织开展系列双创会客厅主题活动</t>
  </si>
  <si>
    <t>12场</t>
  </si>
  <si>
    <t>建立企业创新方法示范点</t>
  </si>
  <si>
    <t>20个</t>
  </si>
  <si>
    <t>开展首都学术资源开放共享活动</t>
  </si>
  <si>
    <t>10场</t>
  </si>
  <si>
    <t>举办北京国际自主智能机器人大赛</t>
  </si>
  <si>
    <t>续上页</t>
  </si>
  <si>
    <t>示范点企业内创新方法普及推广覆盖人次</t>
  </si>
  <si>
    <t>≥1500人次</t>
  </si>
  <si>
    <t>10217人次</t>
  </si>
  <si>
    <t>覆盖人次年初预估量较低；后续将进一步加强绩效目标管理</t>
  </si>
  <si>
    <t>质量指标</t>
  </si>
  <si>
    <t>促进科技创新成果转化对接比率</t>
  </si>
  <si>
    <t>≥80%</t>
  </si>
  <si>
    <t>未测定</t>
  </si>
  <si>
    <t>须进一步加强跟踪，明确需求和项目对接情况</t>
  </si>
  <si>
    <t>创新方法示范点年度考核合格率</t>
  </si>
  <si>
    <t>≥85%</t>
  </si>
  <si>
    <t>科技经济融合系列活动服务科技工作者数量</t>
  </si>
  <si>
    <t>≥5000人次</t>
  </si>
  <si>
    <t>131.7万人次</t>
  </si>
  <si>
    <t>活动采取线上线下相结合的形式开展；需提升绩效指标值设置合理性</t>
  </si>
  <si>
    <t>时效指标</t>
  </si>
  <si>
    <t>创新方法示范点建设</t>
  </si>
  <si>
    <t>≤11月</t>
  </si>
  <si>
    <t>5月</t>
  </si>
  <si>
    <t>举办科技经济融合系列活动</t>
  </si>
  <si>
    <t>11月</t>
  </si>
  <si>
    <t>成本指标</t>
  </si>
  <si>
    <t>经济成本指标</t>
  </si>
  <si>
    <t>项目预算控制数</t>
  </si>
  <si>
    <t>≤660万元</t>
  </si>
  <si>
    <t>655.59万元</t>
  </si>
  <si>
    <t>效益指标</t>
  </si>
  <si>
    <t>社会效益指标</t>
  </si>
  <si>
    <t>对服务对象科技创新活力激发的促进作用</t>
  </si>
  <si>
    <t>≥75%</t>
  </si>
  <si>
    <t>对科技工作者吸引力和凝聚力的促进作用</t>
  </si>
  <si>
    <t>满意度指标</t>
  </si>
  <si>
    <t>服务对象满意度标</t>
  </si>
  <si>
    <t>对创新服务工作的满意度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</si>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</sst>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textRotation="255" wrapText="1"/>
    </xf>
    <xf numFmtId="0" fontId="4" fillId="0" borderId="11" xfId="0" applyFont="1" applyFill="1" applyBorder="1" applyAlignment="1">
      <alignment horizontal="center" vertical="center" textRotation="255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255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tabSelected="1" view="pageBreakPreview" zoomScaleNormal="100" workbookViewId="0">
      <selection activeCell="J32" sqref="J32:K32"/>
    </sheetView>
  </sheetViews>
  <sheetFormatPr defaultColWidth="9" defaultRowHeight="13.5"/>
  <cols>
    <col min="1" max="1" width="4.88333333333333" style="2" customWidth="1"/>
    <col min="2" max="2" width="4" style="2" customWidth="1"/>
    <col min="3" max="4" width="7.775" style="2" customWidth="1"/>
    <col min="5" max="5" width="13.1083333333333" style="2" customWidth="1"/>
    <col min="6" max="6" width="9.10833333333333" style="2" customWidth="1"/>
    <col min="7" max="7" width="11.4416666666667" style="2" customWidth="1"/>
    <col min="8" max="8" width="5.775" style="2" customWidth="1"/>
    <col min="9" max="9" width="7.88333333333333" style="2" customWidth="1"/>
    <col min="10" max="10" width="6.44166666666667" style="3" customWidth="1"/>
    <col min="11" max="11" width="7.21666666666667" style="3" customWidth="1"/>
    <col min="12" max="16384" width="9" style="2"/>
  </cols>
  <sheetData>
    <row r="1" ht="25.5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27"/>
      <c r="K1" s="27"/>
    </row>
    <row r="2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28"/>
      <c r="K2" s="28"/>
    </row>
    <row r="3" spans="1:11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</row>
    <row r="4" ht="24.6" customHeight="1" spans="1:11">
      <c r="A4" s="6" t="s">
        <v>4</v>
      </c>
      <c r="B4" s="6"/>
      <c r="C4" s="6" t="s">
        <v>5</v>
      </c>
      <c r="D4" s="6"/>
      <c r="E4" s="6"/>
      <c r="F4" s="6"/>
      <c r="G4" s="6" t="s">
        <v>6</v>
      </c>
      <c r="H4" s="6" t="s">
        <v>7</v>
      </c>
      <c r="I4" s="6"/>
      <c r="J4" s="6"/>
      <c r="K4" s="6"/>
    </row>
    <row r="5" spans="1:11">
      <c r="A5" s="6" t="s">
        <v>8</v>
      </c>
      <c r="B5" s="6"/>
      <c r="C5" s="6" t="s">
        <v>9</v>
      </c>
      <c r="D5" s="6"/>
      <c r="E5" s="6"/>
      <c r="F5" s="6"/>
      <c r="G5" s="6" t="s">
        <v>10</v>
      </c>
      <c r="H5" s="6">
        <v>15110107226</v>
      </c>
      <c r="I5" s="6"/>
      <c r="J5" s="6"/>
      <c r="K5" s="6"/>
    </row>
    <row r="6" ht="25.2" customHeight="1" spans="1:11">
      <c r="A6" s="7" t="s">
        <v>11</v>
      </c>
      <c r="B6" s="8"/>
      <c r="C6" s="9"/>
      <c r="D6" s="9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/>
      <c r="K6" s="6" t="s">
        <v>17</v>
      </c>
    </row>
    <row r="7" spans="1:11">
      <c r="A7" s="10"/>
      <c r="B7" s="11"/>
      <c r="C7" s="12" t="s">
        <v>18</v>
      </c>
      <c r="D7" s="12"/>
      <c r="E7" s="13">
        <v>660</v>
      </c>
      <c r="F7" s="13">
        <v>660</v>
      </c>
      <c r="G7" s="13">
        <v>655.59</v>
      </c>
      <c r="H7" s="6">
        <v>10</v>
      </c>
      <c r="I7" s="29">
        <f>G7/F7</f>
        <v>0.993318181818182</v>
      </c>
      <c r="J7" s="29"/>
      <c r="K7" s="13">
        <f>H7*I7</f>
        <v>9.93318181818182</v>
      </c>
    </row>
    <row r="8" ht="27.75" customHeight="1" spans="1:11">
      <c r="A8" s="10"/>
      <c r="B8" s="11"/>
      <c r="C8" s="6" t="s">
        <v>19</v>
      </c>
      <c r="D8" s="6"/>
      <c r="E8" s="13">
        <v>660</v>
      </c>
      <c r="F8" s="13">
        <v>660</v>
      </c>
      <c r="G8" s="13">
        <v>655.59</v>
      </c>
      <c r="H8" s="6" t="s">
        <v>20</v>
      </c>
      <c r="I8" s="29">
        <v>0.9933</v>
      </c>
      <c r="J8" s="29"/>
      <c r="K8" s="6" t="s">
        <v>20</v>
      </c>
    </row>
    <row r="9" spans="1:11">
      <c r="A9" s="10"/>
      <c r="B9" s="11"/>
      <c r="C9" s="6" t="s">
        <v>21</v>
      </c>
      <c r="D9" s="6"/>
      <c r="E9" s="13">
        <v>0</v>
      </c>
      <c r="F9" s="13">
        <v>0</v>
      </c>
      <c r="G9" s="13">
        <v>0</v>
      </c>
      <c r="H9" s="6" t="s">
        <v>20</v>
      </c>
      <c r="I9" s="29">
        <v>0</v>
      </c>
      <c r="J9" s="29"/>
      <c r="K9" s="6" t="s">
        <v>20</v>
      </c>
    </row>
    <row r="10" spans="1:11">
      <c r="A10" s="14"/>
      <c r="B10" s="15"/>
      <c r="C10" s="6" t="s">
        <v>22</v>
      </c>
      <c r="D10" s="6"/>
      <c r="E10" s="13">
        <v>0</v>
      </c>
      <c r="F10" s="13">
        <v>0</v>
      </c>
      <c r="G10" s="13">
        <v>0</v>
      </c>
      <c r="H10" s="6" t="s">
        <v>20</v>
      </c>
      <c r="I10" s="29">
        <v>0</v>
      </c>
      <c r="J10" s="29"/>
      <c r="K10" s="6" t="s">
        <v>20</v>
      </c>
    </row>
    <row r="11" spans="1:11">
      <c r="A11" s="6" t="s">
        <v>23</v>
      </c>
      <c r="B11" s="6" t="s">
        <v>24</v>
      </c>
      <c r="C11" s="6"/>
      <c r="D11" s="6"/>
      <c r="E11" s="6"/>
      <c r="F11" s="6"/>
      <c r="G11" s="6" t="s">
        <v>25</v>
      </c>
      <c r="H11" s="6"/>
      <c r="I11" s="6"/>
      <c r="J11" s="6"/>
      <c r="K11" s="6"/>
    </row>
    <row r="12" ht="241.5" customHeight="1" spans="1:11">
      <c r="A12" s="6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  <c r="K12" s="16"/>
    </row>
    <row r="13" ht="62.7" customHeight="1" spans="1:11">
      <c r="A13" s="17" t="s">
        <v>28</v>
      </c>
      <c r="B13" s="6" t="s">
        <v>29</v>
      </c>
      <c r="C13" s="6" t="s">
        <v>30</v>
      </c>
      <c r="D13" s="6" t="s">
        <v>31</v>
      </c>
      <c r="E13" s="6"/>
      <c r="F13" s="6" t="s">
        <v>32</v>
      </c>
      <c r="G13" s="6" t="s">
        <v>33</v>
      </c>
      <c r="H13" s="6" t="s">
        <v>15</v>
      </c>
      <c r="I13" s="6" t="s">
        <v>17</v>
      </c>
      <c r="J13" s="6" t="s">
        <v>34</v>
      </c>
      <c r="K13" s="6"/>
    </row>
    <row r="14" ht="19.95" customHeight="1" spans="1:11">
      <c r="A14" s="18"/>
      <c r="B14" s="19" t="s">
        <v>35</v>
      </c>
      <c r="C14" s="19" t="s">
        <v>36</v>
      </c>
      <c r="D14" s="16" t="s">
        <v>37</v>
      </c>
      <c r="E14" s="16"/>
      <c r="F14" s="6" t="s">
        <v>38</v>
      </c>
      <c r="G14" s="6" t="s">
        <v>38</v>
      </c>
      <c r="H14" s="6">
        <v>3</v>
      </c>
      <c r="I14" s="13">
        <f t="shared" ref="I14:I16" si="0">H14</f>
        <v>3</v>
      </c>
      <c r="J14" s="16"/>
      <c r="K14" s="16"/>
    </row>
    <row r="15" spans="1:11">
      <c r="A15" s="18"/>
      <c r="B15" s="20"/>
      <c r="C15" s="20"/>
      <c r="D15" s="16" t="s">
        <v>39</v>
      </c>
      <c r="E15" s="16"/>
      <c r="F15" s="6" t="s">
        <v>40</v>
      </c>
      <c r="G15" s="6" t="s">
        <v>40</v>
      </c>
      <c r="H15" s="6">
        <v>3</v>
      </c>
      <c r="I15" s="13">
        <f t="shared" si="0"/>
        <v>3</v>
      </c>
      <c r="J15" s="16"/>
      <c r="K15" s="16"/>
    </row>
    <row r="16" ht="40.5" customHeight="1" spans="1:11">
      <c r="A16" s="18"/>
      <c r="B16" s="20"/>
      <c r="C16" s="20"/>
      <c r="D16" s="16" t="s">
        <v>41</v>
      </c>
      <c r="E16" s="16"/>
      <c r="F16" s="6" t="s">
        <v>40</v>
      </c>
      <c r="G16" s="6" t="s">
        <v>40</v>
      </c>
      <c r="H16" s="6">
        <v>3</v>
      </c>
      <c r="I16" s="13">
        <f t="shared" si="0"/>
        <v>3</v>
      </c>
      <c r="J16" s="16"/>
      <c r="K16" s="16"/>
    </row>
    <row r="17" ht="52.05" customHeight="1" spans="1:11">
      <c r="A17" s="18"/>
      <c r="B17" s="20"/>
      <c r="C17" s="20"/>
      <c r="D17" s="16" t="s">
        <v>42</v>
      </c>
      <c r="E17" s="16"/>
      <c r="F17" s="6" t="s">
        <v>43</v>
      </c>
      <c r="G17" s="6" t="s">
        <v>44</v>
      </c>
      <c r="H17" s="6">
        <v>3</v>
      </c>
      <c r="I17" s="13">
        <v>3</v>
      </c>
      <c r="J17" s="16"/>
      <c r="K17" s="16"/>
    </row>
    <row r="18" ht="37.95" customHeight="1" spans="1:11">
      <c r="A18" s="18"/>
      <c r="B18" s="20"/>
      <c r="C18" s="20"/>
      <c r="D18" s="16" t="s">
        <v>45</v>
      </c>
      <c r="E18" s="16"/>
      <c r="F18" s="6" t="s">
        <v>46</v>
      </c>
      <c r="G18" s="6" t="s">
        <v>46</v>
      </c>
      <c r="H18" s="6">
        <v>3</v>
      </c>
      <c r="I18" s="13">
        <f t="shared" ref="I18:I21" si="1">H18</f>
        <v>3</v>
      </c>
      <c r="J18" s="16"/>
      <c r="K18" s="16"/>
    </row>
    <row r="19" ht="31.5" customHeight="1" spans="1:11">
      <c r="A19" s="18"/>
      <c r="B19" s="20"/>
      <c r="C19" s="20"/>
      <c r="D19" s="16" t="s">
        <v>47</v>
      </c>
      <c r="E19" s="16"/>
      <c r="F19" s="6" t="s">
        <v>48</v>
      </c>
      <c r="G19" s="6" t="s">
        <v>48</v>
      </c>
      <c r="H19" s="6">
        <v>3</v>
      </c>
      <c r="I19" s="13">
        <f t="shared" si="1"/>
        <v>3</v>
      </c>
      <c r="J19" s="16"/>
      <c r="K19" s="16"/>
    </row>
    <row r="20" ht="30" customHeight="1" spans="1:11">
      <c r="A20" s="18"/>
      <c r="B20" s="20"/>
      <c r="C20" s="20"/>
      <c r="D20" s="16" t="s">
        <v>49</v>
      </c>
      <c r="E20" s="16"/>
      <c r="F20" s="6" t="s">
        <v>50</v>
      </c>
      <c r="G20" s="6" t="s">
        <v>50</v>
      </c>
      <c r="H20" s="6">
        <v>3</v>
      </c>
      <c r="I20" s="13">
        <f t="shared" si="1"/>
        <v>3</v>
      </c>
      <c r="J20" s="16"/>
      <c r="K20" s="16"/>
    </row>
    <row r="21" ht="38.55" customHeight="1" spans="1:11">
      <c r="A21" s="21"/>
      <c r="B21" s="22"/>
      <c r="C21" s="22"/>
      <c r="D21" s="16" t="s">
        <v>51</v>
      </c>
      <c r="E21" s="16"/>
      <c r="F21" s="6" t="s">
        <v>40</v>
      </c>
      <c r="G21" s="6" t="s">
        <v>40</v>
      </c>
      <c r="H21" s="6">
        <v>3</v>
      </c>
      <c r="I21" s="13">
        <f t="shared" si="1"/>
        <v>3</v>
      </c>
      <c r="J21" s="16"/>
      <c r="K21" s="16"/>
    </row>
    <row r="22" ht="85.05" customHeight="1" spans="1:11">
      <c r="A22" s="17" t="s">
        <v>52</v>
      </c>
      <c r="B22" s="17" t="s">
        <v>52</v>
      </c>
      <c r="C22" s="23" t="s">
        <v>52</v>
      </c>
      <c r="D22" s="16" t="s">
        <v>53</v>
      </c>
      <c r="E22" s="16"/>
      <c r="F22" s="6" t="s">
        <v>54</v>
      </c>
      <c r="G22" s="6" t="s">
        <v>55</v>
      </c>
      <c r="H22" s="6">
        <v>3</v>
      </c>
      <c r="I22" s="13">
        <v>0</v>
      </c>
      <c r="J22" s="16" t="s">
        <v>56</v>
      </c>
      <c r="K22" s="16"/>
    </row>
    <row r="23" ht="56.55" customHeight="1" spans="1:11">
      <c r="A23" s="18"/>
      <c r="B23" s="18"/>
      <c r="C23" s="6" t="s">
        <v>57</v>
      </c>
      <c r="D23" s="16" t="s">
        <v>58</v>
      </c>
      <c r="E23" s="16"/>
      <c r="F23" s="6" t="s">
        <v>59</v>
      </c>
      <c r="G23" s="6" t="s">
        <v>60</v>
      </c>
      <c r="H23" s="6">
        <v>3</v>
      </c>
      <c r="I23" s="13">
        <v>0</v>
      </c>
      <c r="J23" s="16" t="s">
        <v>61</v>
      </c>
      <c r="K23" s="16"/>
    </row>
    <row r="24" ht="61.05" customHeight="1" spans="1:11">
      <c r="A24" s="18"/>
      <c r="B24" s="18"/>
      <c r="C24" s="6"/>
      <c r="D24" s="16" t="s">
        <v>62</v>
      </c>
      <c r="E24" s="16"/>
      <c r="F24" s="6" t="s">
        <v>63</v>
      </c>
      <c r="G24" s="24">
        <v>1</v>
      </c>
      <c r="H24" s="6">
        <v>2</v>
      </c>
      <c r="I24" s="13">
        <v>2</v>
      </c>
      <c r="J24" s="16"/>
      <c r="K24" s="16"/>
    </row>
    <row r="25" ht="66" customHeight="1" spans="1:11">
      <c r="A25" s="18"/>
      <c r="B25" s="18"/>
      <c r="C25" s="6"/>
      <c r="D25" s="16" t="s">
        <v>64</v>
      </c>
      <c r="E25" s="16"/>
      <c r="F25" s="6" t="s">
        <v>65</v>
      </c>
      <c r="G25" s="6" t="s">
        <v>66</v>
      </c>
      <c r="H25" s="6">
        <v>3</v>
      </c>
      <c r="I25" s="13">
        <v>0</v>
      </c>
      <c r="J25" s="16" t="s">
        <v>67</v>
      </c>
      <c r="K25" s="16"/>
    </row>
    <row r="26" spans="1:11">
      <c r="A26" s="18"/>
      <c r="B26" s="18"/>
      <c r="C26" s="6" t="s">
        <v>68</v>
      </c>
      <c r="D26" s="16" t="s">
        <v>69</v>
      </c>
      <c r="E26" s="16"/>
      <c r="F26" s="6" t="s">
        <v>70</v>
      </c>
      <c r="G26" s="6" t="s">
        <v>71</v>
      </c>
      <c r="H26" s="6">
        <v>2</v>
      </c>
      <c r="I26" s="13">
        <v>2</v>
      </c>
      <c r="J26" s="16"/>
      <c r="K26" s="16"/>
    </row>
    <row r="27" ht="25.2" customHeight="1" spans="1:11">
      <c r="A27" s="18"/>
      <c r="B27" s="21"/>
      <c r="C27" s="6"/>
      <c r="D27" s="16" t="s">
        <v>72</v>
      </c>
      <c r="E27" s="16"/>
      <c r="F27" s="6" t="s">
        <v>70</v>
      </c>
      <c r="G27" s="6" t="s">
        <v>73</v>
      </c>
      <c r="H27" s="6">
        <v>3</v>
      </c>
      <c r="I27" s="13">
        <f t="shared" ref="I27:I31" si="2">H27</f>
        <v>3</v>
      </c>
      <c r="J27" s="16"/>
      <c r="K27" s="16"/>
    </row>
    <row r="28" ht="50.7" customHeight="1" spans="1:11">
      <c r="A28" s="18"/>
      <c r="B28" s="6" t="s">
        <v>74</v>
      </c>
      <c r="C28" s="6" t="s">
        <v>75</v>
      </c>
      <c r="D28" s="16" t="s">
        <v>76</v>
      </c>
      <c r="E28" s="16"/>
      <c r="F28" s="6" t="s">
        <v>77</v>
      </c>
      <c r="G28" s="6" t="s">
        <v>78</v>
      </c>
      <c r="H28" s="6">
        <v>20</v>
      </c>
      <c r="I28" s="13">
        <f t="shared" si="2"/>
        <v>20</v>
      </c>
      <c r="J28" s="16"/>
      <c r="K28" s="16"/>
    </row>
    <row r="29" ht="33" customHeight="1" spans="1:11">
      <c r="A29" s="18"/>
      <c r="B29" s="6" t="s">
        <v>79</v>
      </c>
      <c r="C29" s="6" t="s">
        <v>80</v>
      </c>
      <c r="D29" s="16" t="s">
        <v>81</v>
      </c>
      <c r="E29" s="16"/>
      <c r="F29" s="6" t="s">
        <v>82</v>
      </c>
      <c r="G29" s="24">
        <v>0.98</v>
      </c>
      <c r="H29" s="6">
        <v>10</v>
      </c>
      <c r="I29" s="13">
        <f t="shared" si="2"/>
        <v>10</v>
      </c>
      <c r="J29" s="16"/>
      <c r="K29" s="16"/>
    </row>
    <row r="30" ht="40.05" customHeight="1" spans="1:11">
      <c r="A30" s="18"/>
      <c r="B30" s="6"/>
      <c r="C30" s="6"/>
      <c r="D30" s="16" t="s">
        <v>83</v>
      </c>
      <c r="E30" s="16"/>
      <c r="F30" s="6" t="s">
        <v>82</v>
      </c>
      <c r="G30" s="24">
        <v>0.84</v>
      </c>
      <c r="H30" s="6">
        <v>10</v>
      </c>
      <c r="I30" s="13">
        <f t="shared" si="2"/>
        <v>10</v>
      </c>
      <c r="J30" s="16"/>
      <c r="K30" s="16"/>
    </row>
    <row r="31" ht="70.95" customHeight="1" spans="1:11">
      <c r="A31" s="21"/>
      <c r="B31" s="6" t="s">
        <v>84</v>
      </c>
      <c r="C31" s="6" t="s">
        <v>85</v>
      </c>
      <c r="D31" s="16" t="s">
        <v>86</v>
      </c>
      <c r="E31" s="16"/>
      <c r="F31" s="6" t="s">
        <v>87</v>
      </c>
      <c r="G31" s="24">
        <v>0.97</v>
      </c>
      <c r="H31" s="6">
        <v>10</v>
      </c>
      <c r="I31" s="13">
        <f t="shared" si="2"/>
        <v>10</v>
      </c>
      <c r="J31" s="16"/>
      <c r="K31" s="16"/>
    </row>
    <row r="32" s="1" customFormat="1" spans="1:11">
      <c r="A32" s="25" t="s">
        <v>88</v>
      </c>
      <c r="B32" s="25"/>
      <c r="C32" s="25"/>
      <c r="D32" s="25"/>
      <c r="E32" s="25"/>
      <c r="F32" s="25"/>
      <c r="G32" s="25"/>
      <c r="H32" s="25">
        <f>SUM(H14:H31)+H7</f>
        <v>100</v>
      </c>
      <c r="I32" s="30">
        <f>SUM(I14:I31)+K7</f>
        <v>90.9331818181818</v>
      </c>
      <c r="J32" s="25"/>
      <c r="K32" s="25"/>
    </row>
    <row r="33" ht="108" customHeight="1" spans="1:11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</row>
  </sheetData>
  <mergeCells count="76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K33"/>
    <mergeCell ref="A11:A12"/>
    <mergeCell ref="A13:A21"/>
    <mergeCell ref="A22:A31"/>
    <mergeCell ref="B14:B21"/>
    <mergeCell ref="B22:B27"/>
    <mergeCell ref="B29:B30"/>
    <mergeCell ref="C14:C21"/>
    <mergeCell ref="C23:C25"/>
    <mergeCell ref="C26:C27"/>
    <mergeCell ref="C29:C30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棋妈</cp:lastModifiedBy>
  <dcterms:created xsi:type="dcterms:W3CDTF">2021-04-14T03:24:00Z</dcterms:created>
  <cp:lastPrinted>2024-05-28T06:46:00Z</cp:lastPrinted>
  <dcterms:modified xsi:type="dcterms:W3CDTF">2024-06-05T08:29:37Z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2052-12.1.0.16929</vt:lpwstr>
  </property>
</Properties>
</file>